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99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Sheet1!$A$1:$H$79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F58" i="1"/>
  <c r="E58"/>
  <c r="D58"/>
  <c r="C58"/>
  <c r="F24" l="1"/>
  <c r="D24"/>
  <c r="C24"/>
  <c r="F3"/>
  <c r="E3"/>
  <c r="D3"/>
  <c r="C55"/>
  <c r="C21"/>
  <c r="C13"/>
  <c r="C10"/>
  <c r="C3"/>
  <c r="D55"/>
  <c r="E55"/>
  <c r="F55"/>
  <c r="E24"/>
  <c r="D21"/>
  <c r="E21"/>
  <c r="F21"/>
  <c r="D13"/>
  <c r="E13"/>
  <c r="F13"/>
  <c r="D10"/>
  <c r="E10"/>
  <c r="F10"/>
  <c r="C79" l="1"/>
  <c r="D79"/>
  <c r="E79"/>
  <c r="F79"/>
</calcChain>
</file>

<file path=xl/sharedStrings.xml><?xml version="1.0" encoding="utf-8"?>
<sst xmlns="http://schemas.openxmlformats.org/spreadsheetml/2006/main" count="153" uniqueCount="127">
  <si>
    <t>ت</t>
  </si>
  <si>
    <t>أ)</t>
  </si>
  <si>
    <t>الرواتب والمكافآت التقاعدية</t>
  </si>
  <si>
    <t>الرواتب التقاعدية المدنية</t>
  </si>
  <si>
    <t>المكافآت المدنية</t>
  </si>
  <si>
    <t>الرواتب التقاعدية العسكرية</t>
  </si>
  <si>
    <t>المكافأت العسكرية</t>
  </si>
  <si>
    <t>السلع والخدمات</t>
  </si>
  <si>
    <t>تدقيق ومتابعة الاموال في الخارج</t>
  </si>
  <si>
    <t>المفاوضات والمطالبات القانونية</t>
  </si>
  <si>
    <t>ب)</t>
  </si>
  <si>
    <t>ج)</t>
  </si>
  <si>
    <t>د)</t>
  </si>
  <si>
    <t>ا)</t>
  </si>
  <si>
    <t>الفوائد</t>
  </si>
  <si>
    <t>فوائد على قروض البنك الدولي</t>
  </si>
  <si>
    <t>فوائد على قروض صندوق النقد الدولي</t>
  </si>
  <si>
    <t>فوائد على القروض الاجنبية الاخرى</t>
  </si>
  <si>
    <t>فوائد على السندات على اطفاء ديون القطاع الخاص في الخارج</t>
  </si>
  <si>
    <t>هـ)</t>
  </si>
  <si>
    <t>الفوائد على سندات حوالات الخزينة</t>
  </si>
  <si>
    <t>الفوائد المترتبة على اعادة هيكلة الديون الخارجية بموجب اتفاقية دول نادي باريس ودول خارج نادي باريس</t>
  </si>
  <si>
    <t>الفوائد المترتبة عن اقساط الاتفاقيات الثنائية مع دول نادي باريس ودول خارج نادي باريس</t>
  </si>
  <si>
    <t>و)</t>
  </si>
  <si>
    <t>ز)</t>
  </si>
  <si>
    <t>الاعانات</t>
  </si>
  <si>
    <t>دعم فوائد القروض الصغيرة</t>
  </si>
  <si>
    <t>المفردات</t>
  </si>
  <si>
    <t>المنح</t>
  </si>
  <si>
    <t>المساهمات العربية</t>
  </si>
  <si>
    <t>المساهمات الدولية</t>
  </si>
  <si>
    <t>منح مؤسسة السجناء</t>
  </si>
  <si>
    <t>منحة هيئة الحج والعمرة</t>
  </si>
  <si>
    <t>الهيئة العراقية العامة لخدمات البث والارسال/ الرواتب</t>
  </si>
  <si>
    <t>الهيئة العراقية العامة لخدمات البث والارسال/ التشغيلية</t>
  </si>
  <si>
    <t>اللجنة الاولمبية/ التشغيلية</t>
  </si>
  <si>
    <t>بيت الحكمة/ الرواتب</t>
  </si>
  <si>
    <t>بيت الحكمة/ التشغيلية</t>
  </si>
  <si>
    <t>امانة بغداد/ الرواتب</t>
  </si>
  <si>
    <t>امانة بغداد/ التشغيلية</t>
  </si>
  <si>
    <t>دائرة ماء بغداد/ الرواتب</t>
  </si>
  <si>
    <t>دائرة ماء بغداد/ التشغيلية</t>
  </si>
  <si>
    <t>دائرة مجاري بغداد/ الرواتب</t>
  </si>
  <si>
    <t>دائرة مجاري بغداد/ التشغيلية</t>
  </si>
  <si>
    <t>اللجنة البارالمبية/ الرواتب</t>
  </si>
  <si>
    <t>اللجنة البارالمبية/ التشغيلية</t>
  </si>
  <si>
    <t>المصرف الاسلامي</t>
  </si>
  <si>
    <t>زيادة رأسمال المصرف العقاري</t>
  </si>
  <si>
    <t>زيادة رأسمال المصرف الزراعي</t>
  </si>
  <si>
    <t>زيادة رأسمال المصرف الصناعي</t>
  </si>
  <si>
    <t>رأسمال صندوق الاسكان</t>
  </si>
  <si>
    <t>الصندوق العراقي للتنمية الخارجية/ الرواتب</t>
  </si>
  <si>
    <t>الصندوق العراقي للتنمية الخارجية/ التشغيلية</t>
  </si>
  <si>
    <t>المجموع العام</t>
  </si>
  <si>
    <t>أ</t>
  </si>
  <si>
    <t>ج</t>
  </si>
  <si>
    <t>ب</t>
  </si>
  <si>
    <t>ث</t>
  </si>
  <si>
    <t>ح</t>
  </si>
  <si>
    <t>خ</t>
  </si>
  <si>
    <t>ر</t>
  </si>
  <si>
    <t>ز</t>
  </si>
  <si>
    <t>س</t>
  </si>
  <si>
    <t>ش</t>
  </si>
  <si>
    <t>ص</t>
  </si>
  <si>
    <t>ض</t>
  </si>
  <si>
    <t>ط</t>
  </si>
  <si>
    <t>ظ</t>
  </si>
  <si>
    <t>ع</t>
  </si>
  <si>
    <t>غ</t>
  </si>
  <si>
    <t>د</t>
  </si>
  <si>
    <t>ذ</t>
  </si>
  <si>
    <t>ك</t>
  </si>
  <si>
    <t>ل</t>
  </si>
  <si>
    <t xml:space="preserve">أ) </t>
  </si>
  <si>
    <t>رأسمال النافذة الاسلامية لمصرف الرافدين</t>
  </si>
  <si>
    <t>رأسمال النافذة الاسلامية لمصرف الرشيد</t>
  </si>
  <si>
    <t>رأسمال النافذة الاسلامية لشركة التأمين العراقية</t>
  </si>
  <si>
    <t>رأسمال النافذة الاسلامية لشركة التأمين الوطنية</t>
  </si>
  <si>
    <t>رأسمال النافذة الاسلامية لشركة اعادة التأمين</t>
  </si>
  <si>
    <t>اللجنة الاولمبية/ الرواتب</t>
  </si>
  <si>
    <t>المصروفات الاخرى</t>
  </si>
  <si>
    <t>تعويضات حرب الكويت</t>
  </si>
  <si>
    <t>تعويضات الضحايا</t>
  </si>
  <si>
    <t>منح جمعية الهلال الاحمر العراقي/ الرواتب</t>
  </si>
  <si>
    <t>منح جمعية الهلال الاحمر العراقي/ التشغيلية</t>
  </si>
  <si>
    <t>نقابة الصحفيين العراقيين/ الرواتب</t>
  </si>
  <si>
    <t>نقابة الصحفيين العراقيين/ التشغيلية</t>
  </si>
  <si>
    <t>منح الاندية للمؤسسات الحكومية</t>
  </si>
  <si>
    <t>احتياطي الطوارئ</t>
  </si>
  <si>
    <t>تسوية الديون في الخارج</t>
  </si>
  <si>
    <t>اقساط الاتفاقية الثنائية مع دول نادي باريس ودول خارج نادي باريس</t>
  </si>
  <si>
    <t>نفقات التمويل المشترك</t>
  </si>
  <si>
    <t>تسديد اصدارات حوالات الخزينة القديمة</t>
  </si>
  <si>
    <t>التسوية النقدية للديون الصغيرة للقطاع الخاص في الخارج</t>
  </si>
  <si>
    <t>م</t>
  </si>
  <si>
    <t>ن</t>
  </si>
  <si>
    <t>ي</t>
  </si>
  <si>
    <t>هـ</t>
  </si>
  <si>
    <t>و</t>
  </si>
  <si>
    <t>أأ</t>
  </si>
  <si>
    <t>أب</t>
  </si>
  <si>
    <t>أت</t>
  </si>
  <si>
    <t>أث</t>
  </si>
  <si>
    <t>أح</t>
  </si>
  <si>
    <t>أد</t>
  </si>
  <si>
    <t>أذ</t>
  </si>
  <si>
    <t>المنافع الاجتماعية</t>
  </si>
  <si>
    <t>بدلات العسكريين</t>
  </si>
  <si>
    <t>رواتب المتقاعدين لدائرة العمل الضمان الاجتماعي</t>
  </si>
  <si>
    <t>الشركات الاخرى بما فيها اعادة هيكلية الشركات الاخرى</t>
  </si>
  <si>
    <t>رواتب الاجازات المتراكمة للشهداء</t>
  </si>
  <si>
    <t>مصدق/ 2012</t>
  </si>
  <si>
    <t>منقح/ 2012</t>
  </si>
  <si>
    <t>مقترح/ 2013</t>
  </si>
  <si>
    <t>متفق عليه/ 2013</t>
  </si>
  <si>
    <t>مستحقات صندوق النقد العربي عن اتفاقية اعادة هيكلية مديونية في العراق</t>
  </si>
  <si>
    <t>اقساط قروض صندوق النقد الدولي</t>
  </si>
  <si>
    <t>تسوية ديون الخطوط الجوية العراقية</t>
  </si>
  <si>
    <t>تعويضات تبديل العمل القديمة لمحافظة السليمانية</t>
  </si>
  <si>
    <t xml:space="preserve">و </t>
  </si>
  <si>
    <t>رواتب المفصولين السياسيين</t>
  </si>
  <si>
    <t>النشاط العام لوزارة المالية لعام/2013</t>
  </si>
  <si>
    <t>منح اخرى - بضمنها الجمعيات الفلاحية</t>
  </si>
  <si>
    <t>منحة هيئة الاعلام والاتصالات</t>
  </si>
  <si>
    <t>ف</t>
  </si>
  <si>
    <t>تسوية مستحقات القطاع الخاص قبل 2003/4/9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</si>
</sst>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2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CC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CC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rightToLeft="1" tabSelected="1" topLeftCell="A66" zoomScaleNormal="100" workbookViewId="0">
      <selection activeCell="A66" sqref="A1:XFD1048576"/>
    </sheetView>
  </sheetViews>
  <sheetFormatPr defaultRowHeight="14.25"/>
  <cols>
    <col min="1" max="1" width="4" customWidth="1"/>
    <col min="2" max="2" width="47.125" style="6" customWidth="1"/>
    <col min="3" max="3" width="20.375" style="4" bestFit="1" customWidth="1"/>
    <col min="4" max="5" width="20.625" style="4" customWidth="1"/>
    <col min="6" max="6" width="20.25" style="4" customWidth="1"/>
    <col min="7" max="7" width="11.125" hidden="1" customWidth="1"/>
    <col min="8" max="8" width="0.25" customWidth="1"/>
  </cols>
  <sheetData>
    <row r="1" spans="1:6" s="1" customFormat="1" ht="43.5" customHeight="1">
      <c r="A1" s="15" t="s">
        <v>122</v>
      </c>
      <c r="B1" s="15"/>
      <c r="C1" s="15"/>
      <c r="D1" s="15"/>
      <c r="E1" s="15"/>
      <c r="F1" s="15"/>
    </row>
    <row r="2" spans="1:6" s="1" customFormat="1" ht="30" customHeight="1">
      <c r="A2" s="8" t="s">
        <v>0</v>
      </c>
      <c r="B2" s="9" t="s">
        <v>27</v>
      </c>
      <c r="C2" s="10" t="s">
        <v>112</v>
      </c>
      <c r="D2" s="10" t="s">
        <v>113</v>
      </c>
      <c r="E2" s="10" t="s">
        <v>114</v>
      </c>
      <c r="F2" s="10" t="s">
        <v>115</v>
      </c>
    </row>
    <row r="3" spans="1:6" s="1" customFormat="1" ht="24" customHeight="1">
      <c r="A3" s="11">
        <v>1</v>
      </c>
      <c r="B3" s="12" t="s">
        <v>2</v>
      </c>
      <c r="C3" s="13">
        <f>SUM(C4:C8)</f>
        <v>6825000</v>
      </c>
      <c r="D3" s="13">
        <f>SUM(D4:D8)</f>
        <v>6777212.3080000002</v>
      </c>
      <c r="E3" s="13">
        <f>SUM(E4:E9)</f>
        <v>9694000</v>
      </c>
      <c r="F3" s="13">
        <f>SUM(F4:F9)</f>
        <v>7795000</v>
      </c>
    </row>
    <row r="4" spans="1:6" s="1" customFormat="1" ht="21.95" customHeight="1">
      <c r="A4" s="2" t="s">
        <v>1</v>
      </c>
      <c r="B4" s="5" t="s">
        <v>3</v>
      </c>
      <c r="C4" s="3">
        <v>3151000</v>
      </c>
      <c r="D4" s="3">
        <v>3136000</v>
      </c>
      <c r="E4" s="3">
        <v>4500000</v>
      </c>
      <c r="F4" s="3">
        <v>3151000</v>
      </c>
    </row>
    <row r="5" spans="1:6" s="1" customFormat="1" ht="21.95" customHeight="1">
      <c r="A5" s="2" t="s">
        <v>10</v>
      </c>
      <c r="B5" s="5" t="s">
        <v>4</v>
      </c>
      <c r="C5" s="3">
        <v>19000</v>
      </c>
      <c r="D5" s="3">
        <v>19000</v>
      </c>
      <c r="E5" s="3">
        <v>19000</v>
      </c>
      <c r="F5" s="3">
        <v>19000</v>
      </c>
    </row>
    <row r="6" spans="1:6" s="1" customFormat="1" ht="21.95" customHeight="1">
      <c r="A6" s="2" t="s">
        <v>11</v>
      </c>
      <c r="B6" s="5" t="s">
        <v>5</v>
      </c>
      <c r="C6" s="3">
        <v>3000000</v>
      </c>
      <c r="D6" s="3">
        <v>3000000</v>
      </c>
      <c r="E6" s="3">
        <v>4000000</v>
      </c>
      <c r="F6" s="3">
        <v>3500000</v>
      </c>
    </row>
    <row r="7" spans="1:6" s="1" customFormat="1" ht="21.95" customHeight="1">
      <c r="A7" s="2" t="s">
        <v>12</v>
      </c>
      <c r="B7" s="5" t="s">
        <v>6</v>
      </c>
      <c r="C7" s="3">
        <v>606000</v>
      </c>
      <c r="D7" s="3">
        <v>606000</v>
      </c>
      <c r="E7" s="3">
        <v>1000000</v>
      </c>
      <c r="F7" s="3">
        <v>1000000</v>
      </c>
    </row>
    <row r="8" spans="1:6" s="1" customFormat="1" ht="21.95" customHeight="1">
      <c r="A8" s="2" t="s">
        <v>19</v>
      </c>
      <c r="B8" s="5" t="s">
        <v>111</v>
      </c>
      <c r="C8" s="3">
        <v>49000</v>
      </c>
      <c r="D8" s="3">
        <v>16212.308000000001</v>
      </c>
      <c r="E8" s="3">
        <v>75000</v>
      </c>
      <c r="F8" s="3">
        <v>75000</v>
      </c>
    </row>
    <row r="9" spans="1:6" s="1" customFormat="1" ht="21.95" customHeight="1">
      <c r="A9" s="2" t="s">
        <v>120</v>
      </c>
      <c r="B9" s="5" t="s">
        <v>121</v>
      </c>
      <c r="C9" s="3"/>
      <c r="D9" s="3"/>
      <c r="E9" s="3">
        <v>100000</v>
      </c>
      <c r="F9" s="3">
        <v>50000</v>
      </c>
    </row>
    <row r="10" spans="1:6" s="1" customFormat="1" ht="27" customHeight="1">
      <c r="A10" s="11">
        <v>2</v>
      </c>
      <c r="B10" s="12" t="s">
        <v>7</v>
      </c>
      <c r="C10" s="13">
        <f t="shared" ref="C10" si="0">SUM(C11:C12)</f>
        <v>18068</v>
      </c>
      <c r="D10" s="13">
        <f t="shared" ref="D10:F10" si="1">SUM(D11:D12)</f>
        <v>18068</v>
      </c>
      <c r="E10" s="13">
        <f t="shared" si="1"/>
        <v>18032</v>
      </c>
      <c r="F10" s="13">
        <f t="shared" si="1"/>
        <v>18032</v>
      </c>
    </row>
    <row r="11" spans="1:6" s="1" customFormat="1" ht="21.95" customHeight="1">
      <c r="A11" s="2" t="s">
        <v>13</v>
      </c>
      <c r="B11" s="5" t="s">
        <v>8</v>
      </c>
      <c r="C11" s="3">
        <v>6368</v>
      </c>
      <c r="D11" s="3">
        <v>6368</v>
      </c>
      <c r="E11" s="3">
        <v>6368</v>
      </c>
      <c r="F11" s="3">
        <v>6368</v>
      </c>
    </row>
    <row r="12" spans="1:6" s="1" customFormat="1" ht="21.95" customHeight="1">
      <c r="A12" s="2" t="s">
        <v>10</v>
      </c>
      <c r="B12" s="5" t="s">
        <v>9</v>
      </c>
      <c r="C12" s="3">
        <v>11700</v>
      </c>
      <c r="D12" s="3">
        <v>11700</v>
      </c>
      <c r="E12" s="3">
        <v>11664</v>
      </c>
      <c r="F12" s="3">
        <v>11664</v>
      </c>
    </row>
    <row r="13" spans="1:6" s="1" customFormat="1" ht="24.75" customHeight="1">
      <c r="A13" s="11">
        <v>3</v>
      </c>
      <c r="B13" s="12" t="s">
        <v>14</v>
      </c>
      <c r="C13" s="13">
        <f t="shared" ref="C13" si="2">SUM(C14:C20)</f>
        <v>1930675.801</v>
      </c>
      <c r="D13" s="13">
        <f t="shared" ref="D13:F13" si="3">SUM(D14:D20)</f>
        <v>1930675.801</v>
      </c>
      <c r="E13" s="13">
        <f t="shared" si="3"/>
        <v>1444589</v>
      </c>
      <c r="F13" s="13">
        <f t="shared" si="3"/>
        <v>1444589</v>
      </c>
    </row>
    <row r="14" spans="1:6" s="1" customFormat="1" ht="21.95" customHeight="1">
      <c r="A14" s="2" t="s">
        <v>1</v>
      </c>
      <c r="B14" s="5" t="s">
        <v>15</v>
      </c>
      <c r="C14" s="3">
        <v>9945</v>
      </c>
      <c r="D14" s="3">
        <v>9945</v>
      </c>
      <c r="E14" s="3">
        <v>8174</v>
      </c>
      <c r="F14" s="3">
        <v>8174</v>
      </c>
    </row>
    <row r="15" spans="1:6" s="1" customFormat="1" ht="21.95" customHeight="1">
      <c r="A15" s="2" t="s">
        <v>10</v>
      </c>
      <c r="B15" s="5" t="s">
        <v>16</v>
      </c>
      <c r="C15" s="3">
        <v>11700</v>
      </c>
      <c r="D15" s="3">
        <v>11700</v>
      </c>
      <c r="E15" s="3">
        <v>7971</v>
      </c>
      <c r="F15" s="3">
        <v>7971</v>
      </c>
    </row>
    <row r="16" spans="1:6" s="1" customFormat="1" ht="21.95" customHeight="1">
      <c r="A16" s="2" t="s">
        <v>11</v>
      </c>
      <c r="B16" s="5" t="s">
        <v>17</v>
      </c>
      <c r="C16" s="3">
        <v>6095</v>
      </c>
      <c r="D16" s="14">
        <v>6095</v>
      </c>
      <c r="E16" s="3">
        <v>25679</v>
      </c>
      <c r="F16" s="3">
        <v>25679</v>
      </c>
    </row>
    <row r="17" spans="1:6" s="1" customFormat="1" ht="23.25" customHeight="1">
      <c r="A17" s="2" t="s">
        <v>12</v>
      </c>
      <c r="B17" s="5" t="s">
        <v>18</v>
      </c>
      <c r="C17" s="3">
        <v>189540</v>
      </c>
      <c r="D17" s="3">
        <v>189540</v>
      </c>
      <c r="E17" s="3">
        <v>188892</v>
      </c>
      <c r="F17" s="3">
        <v>188892</v>
      </c>
    </row>
    <row r="18" spans="1:6" s="1" customFormat="1" ht="21.95" customHeight="1">
      <c r="A18" s="2" t="s">
        <v>19</v>
      </c>
      <c r="B18" s="5" t="s">
        <v>20</v>
      </c>
      <c r="C18" s="3">
        <v>373745.80099999998</v>
      </c>
      <c r="D18" s="3">
        <v>373745.80099999998</v>
      </c>
      <c r="E18" s="3">
        <v>270579</v>
      </c>
      <c r="F18" s="3">
        <v>270579</v>
      </c>
    </row>
    <row r="19" spans="1:6" s="1" customFormat="1" ht="38.25" customHeight="1">
      <c r="A19" s="2" t="s">
        <v>23</v>
      </c>
      <c r="B19" s="7" t="s">
        <v>21</v>
      </c>
      <c r="C19" s="3">
        <v>814320</v>
      </c>
      <c r="D19" s="3">
        <v>814320</v>
      </c>
      <c r="E19" s="3"/>
      <c r="F19" s="3"/>
    </row>
    <row r="20" spans="1:6" s="1" customFormat="1" ht="45" customHeight="1">
      <c r="A20" s="2" t="s">
        <v>24</v>
      </c>
      <c r="B20" s="7" t="s">
        <v>22</v>
      </c>
      <c r="C20" s="3">
        <v>525330</v>
      </c>
      <c r="D20" s="14">
        <v>525330</v>
      </c>
      <c r="E20" s="3">
        <v>943294</v>
      </c>
      <c r="F20" s="3">
        <v>943294</v>
      </c>
    </row>
    <row r="21" spans="1:6" s="1" customFormat="1" ht="21.95" customHeight="1">
      <c r="A21" s="11">
        <v>4</v>
      </c>
      <c r="B21" s="12" t="s">
        <v>25</v>
      </c>
      <c r="C21" s="13">
        <f t="shared" ref="C21" si="4">SUM(C22:C23)</f>
        <v>826580.64599999995</v>
      </c>
      <c r="D21" s="13">
        <f t="shared" ref="D21:F21" si="5">SUM(D22:D23)</f>
        <v>623081.304</v>
      </c>
      <c r="E21" s="13">
        <f t="shared" si="5"/>
        <v>550000</v>
      </c>
      <c r="F21" s="13">
        <f t="shared" si="5"/>
        <v>550000</v>
      </c>
    </row>
    <row r="22" spans="1:6" s="1" customFormat="1" ht="21.95" customHeight="1">
      <c r="A22" s="2" t="s">
        <v>74</v>
      </c>
      <c r="B22" s="5" t="s">
        <v>110</v>
      </c>
      <c r="C22" s="3">
        <v>226580.64600000001</v>
      </c>
      <c r="D22" s="3">
        <v>139982.42600000001</v>
      </c>
      <c r="E22" s="3">
        <v>250000</v>
      </c>
      <c r="F22" s="3">
        <v>250000</v>
      </c>
    </row>
    <row r="23" spans="1:6" s="1" customFormat="1" ht="21.95" customHeight="1">
      <c r="A23" s="2" t="s">
        <v>10</v>
      </c>
      <c r="B23" s="5" t="s">
        <v>26</v>
      </c>
      <c r="C23" s="3">
        <v>600000</v>
      </c>
      <c r="D23" s="3">
        <v>483098.87800000003</v>
      </c>
      <c r="E23" s="3">
        <v>300000</v>
      </c>
      <c r="F23" s="3">
        <v>300000</v>
      </c>
    </row>
    <row r="24" spans="1:6" s="1" customFormat="1" ht="30.75" customHeight="1">
      <c r="A24" s="11">
        <v>5</v>
      </c>
      <c r="B24" s="12" t="s">
        <v>28</v>
      </c>
      <c r="C24" s="13">
        <f>SUM(C27:C54)</f>
        <v>1597647.2429999998</v>
      </c>
      <c r="D24" s="13">
        <f>SUM(D27:D54)</f>
        <v>1653075.0179999999</v>
      </c>
      <c r="E24" s="13">
        <f t="shared" ref="E24:F24" si="6">SUM(E25:E54)</f>
        <v>3181997.7390000005</v>
      </c>
      <c r="F24" s="13">
        <f t="shared" si="6"/>
        <v>1518562.9999999998</v>
      </c>
    </row>
    <row r="25" spans="1:6" s="1" customFormat="1" ht="21.95" customHeight="1">
      <c r="A25" s="2" t="s">
        <v>54</v>
      </c>
      <c r="B25" s="5" t="s">
        <v>29</v>
      </c>
      <c r="C25" s="3"/>
      <c r="D25" s="3"/>
      <c r="E25" s="3"/>
      <c r="F25" s="3"/>
    </row>
    <row r="26" spans="1:6" s="1" customFormat="1" ht="21.95" customHeight="1">
      <c r="A26" s="2" t="s">
        <v>56</v>
      </c>
      <c r="B26" s="5" t="s">
        <v>30</v>
      </c>
      <c r="C26" s="3"/>
      <c r="D26" s="3"/>
      <c r="E26" s="3"/>
      <c r="F26" s="3"/>
    </row>
    <row r="27" spans="1:6" s="1" customFormat="1" ht="21.95" customHeight="1">
      <c r="A27" s="2" t="s">
        <v>0</v>
      </c>
      <c r="B27" s="5" t="s">
        <v>31</v>
      </c>
      <c r="C27" s="3">
        <v>300000</v>
      </c>
      <c r="D27" s="3">
        <v>300000</v>
      </c>
      <c r="E27" s="3">
        <v>435701</v>
      </c>
      <c r="F27" s="3">
        <v>200000</v>
      </c>
    </row>
    <row r="28" spans="1:6" s="1" customFormat="1" ht="21.95" customHeight="1">
      <c r="A28" s="2" t="s">
        <v>58</v>
      </c>
      <c r="B28" s="5" t="s">
        <v>32</v>
      </c>
      <c r="C28" s="3">
        <v>48000</v>
      </c>
      <c r="D28" s="3">
        <v>48000</v>
      </c>
      <c r="E28" s="3">
        <v>58000</v>
      </c>
      <c r="F28" s="3">
        <v>24000</v>
      </c>
    </row>
    <row r="29" spans="1:6" s="1" customFormat="1" ht="21.95" customHeight="1">
      <c r="A29" s="2" t="s">
        <v>55</v>
      </c>
      <c r="B29" s="5" t="s">
        <v>33</v>
      </c>
      <c r="C29" s="3">
        <v>51881</v>
      </c>
      <c r="D29" s="3">
        <v>86480</v>
      </c>
      <c r="E29" s="3">
        <v>84534.826000000001</v>
      </c>
      <c r="F29" s="3">
        <v>84534.826000000001</v>
      </c>
    </row>
    <row r="30" spans="1:6" s="1" customFormat="1" ht="21.95" customHeight="1">
      <c r="A30" s="2" t="s">
        <v>59</v>
      </c>
      <c r="B30" s="5" t="s">
        <v>34</v>
      </c>
      <c r="C30" s="3">
        <v>14709</v>
      </c>
      <c r="D30" s="3">
        <v>34599</v>
      </c>
      <c r="E30" s="3">
        <v>291915</v>
      </c>
      <c r="F30" s="3">
        <v>34599</v>
      </c>
    </row>
    <row r="31" spans="1:6" s="1" customFormat="1" ht="21.95" customHeight="1">
      <c r="A31" s="2" t="s">
        <v>61</v>
      </c>
      <c r="B31" s="5" t="s">
        <v>80</v>
      </c>
      <c r="C31" s="3">
        <v>14170</v>
      </c>
      <c r="D31" s="3">
        <v>14170</v>
      </c>
      <c r="E31" s="3">
        <v>15587</v>
      </c>
      <c r="F31" s="3">
        <v>15587</v>
      </c>
    </row>
    <row r="32" spans="1:6" s="1" customFormat="1" ht="21.95" customHeight="1">
      <c r="A32" s="2" t="s">
        <v>60</v>
      </c>
      <c r="B32" s="5" t="s">
        <v>35</v>
      </c>
      <c r="C32" s="3">
        <v>30770.36</v>
      </c>
      <c r="D32" s="3">
        <v>31270.36</v>
      </c>
      <c r="E32" s="3">
        <v>36771</v>
      </c>
      <c r="F32" s="3">
        <v>35273</v>
      </c>
    </row>
    <row r="33" spans="1:6" s="1" customFormat="1" ht="21.95" customHeight="1">
      <c r="A33" s="2" t="s">
        <v>62</v>
      </c>
      <c r="B33" s="5" t="s">
        <v>36</v>
      </c>
      <c r="C33" s="3">
        <v>1245</v>
      </c>
      <c r="D33" s="3">
        <v>1659.588</v>
      </c>
      <c r="E33" s="3">
        <v>1720</v>
      </c>
      <c r="F33" s="3">
        <v>1720</v>
      </c>
    </row>
    <row r="34" spans="1:6" s="1" customFormat="1" ht="21.95" customHeight="1">
      <c r="A34" s="2" t="s">
        <v>63</v>
      </c>
      <c r="B34" s="5" t="s">
        <v>37</v>
      </c>
      <c r="C34" s="3">
        <v>2760</v>
      </c>
      <c r="D34" s="3">
        <v>2760</v>
      </c>
      <c r="E34" s="3">
        <v>3200</v>
      </c>
      <c r="F34" s="3">
        <v>2868</v>
      </c>
    </row>
    <row r="35" spans="1:6" s="1" customFormat="1" ht="21.95" customHeight="1">
      <c r="A35" s="2" t="s">
        <v>64</v>
      </c>
      <c r="B35" s="5" t="s">
        <v>38</v>
      </c>
      <c r="C35" s="3">
        <v>208459.52299999999</v>
      </c>
      <c r="D35" s="3">
        <v>208495.628</v>
      </c>
      <c r="E35" s="3">
        <v>252798.68</v>
      </c>
      <c r="F35" s="3">
        <v>213671.114</v>
      </c>
    </row>
    <row r="36" spans="1:6" s="1" customFormat="1" ht="21.95" customHeight="1">
      <c r="A36" s="2" t="s">
        <v>65</v>
      </c>
      <c r="B36" s="5" t="s">
        <v>39</v>
      </c>
      <c r="C36" s="3">
        <v>485210.58899999998</v>
      </c>
      <c r="D36" s="3">
        <v>485210.58899999998</v>
      </c>
      <c r="E36" s="3">
        <v>1379491.932</v>
      </c>
      <c r="F36" s="3">
        <v>485210.58899999998</v>
      </c>
    </row>
    <row r="37" spans="1:6" s="1" customFormat="1" ht="21.95" customHeight="1">
      <c r="A37" s="2" t="s">
        <v>66</v>
      </c>
      <c r="B37" s="5" t="s">
        <v>40</v>
      </c>
      <c r="C37" s="3">
        <v>22196.15</v>
      </c>
      <c r="D37" s="3">
        <v>22196.15</v>
      </c>
      <c r="E37" s="3">
        <v>22325</v>
      </c>
      <c r="F37" s="3">
        <v>22325</v>
      </c>
    </row>
    <row r="38" spans="1:6" s="1" customFormat="1" ht="21.95" customHeight="1">
      <c r="A38" s="2" t="s">
        <v>67</v>
      </c>
      <c r="B38" s="5" t="s">
        <v>41</v>
      </c>
      <c r="C38" s="3">
        <v>52932.014999999999</v>
      </c>
      <c r="D38" s="3">
        <v>52932.014999999999</v>
      </c>
      <c r="E38" s="3">
        <v>72932.014999999999</v>
      </c>
      <c r="F38" s="3">
        <v>52932.014999999999</v>
      </c>
    </row>
    <row r="39" spans="1:6" s="1" customFormat="1" ht="21.95" customHeight="1">
      <c r="A39" s="2" t="s">
        <v>68</v>
      </c>
      <c r="B39" s="5" t="s">
        <v>42</v>
      </c>
      <c r="C39" s="3">
        <v>8473.6</v>
      </c>
      <c r="D39" s="3">
        <v>8461.6820000000007</v>
      </c>
      <c r="E39" s="3">
        <v>9114.6</v>
      </c>
      <c r="F39" s="3">
        <v>8685.44</v>
      </c>
    </row>
    <row r="40" spans="1:6" s="1" customFormat="1" ht="21.95" customHeight="1">
      <c r="A40" s="2" t="s">
        <v>69</v>
      </c>
      <c r="B40" s="5" t="s">
        <v>43</v>
      </c>
      <c r="C40" s="3">
        <v>19200.12</v>
      </c>
      <c r="D40" s="3">
        <v>19200.12</v>
      </c>
      <c r="E40" s="3">
        <v>50061</v>
      </c>
      <c r="F40" s="3">
        <v>23530.12</v>
      </c>
    </row>
    <row r="41" spans="1:6" s="1" customFormat="1" ht="21.95" customHeight="1">
      <c r="A41" s="2" t="s">
        <v>72</v>
      </c>
      <c r="B41" s="5" t="s">
        <v>44</v>
      </c>
      <c r="C41" s="3">
        <v>3816</v>
      </c>
      <c r="D41" s="3">
        <v>3816</v>
      </c>
      <c r="E41" s="3">
        <v>4522</v>
      </c>
      <c r="F41" s="3">
        <v>4522</v>
      </c>
    </row>
    <row r="42" spans="1:6" s="1" customFormat="1" ht="21.95" customHeight="1">
      <c r="A42" s="2" t="s">
        <v>73</v>
      </c>
      <c r="B42" s="5" t="s">
        <v>45</v>
      </c>
      <c r="C42" s="3">
        <v>7490.2</v>
      </c>
      <c r="D42" s="3">
        <v>7490.2</v>
      </c>
      <c r="E42" s="3">
        <v>11990</v>
      </c>
      <c r="F42" s="3">
        <v>7771.21</v>
      </c>
    </row>
    <row r="43" spans="1:6" s="1" customFormat="1" ht="21.95" customHeight="1">
      <c r="A43" s="2" t="s">
        <v>95</v>
      </c>
      <c r="B43" s="5" t="s">
        <v>75</v>
      </c>
      <c r="C43" s="3">
        <v>25000</v>
      </c>
      <c r="D43" s="3">
        <v>25000</v>
      </c>
      <c r="E43" s="3"/>
      <c r="F43" s="3"/>
    </row>
    <row r="44" spans="1:6" s="1" customFormat="1" ht="21.95" customHeight="1">
      <c r="A44" s="2" t="s">
        <v>96</v>
      </c>
      <c r="B44" s="5" t="s">
        <v>76</v>
      </c>
      <c r="C44" s="3">
        <v>25000</v>
      </c>
      <c r="D44" s="3">
        <v>25000</v>
      </c>
      <c r="E44" s="3"/>
      <c r="F44" s="3"/>
    </row>
    <row r="45" spans="1:6" s="1" customFormat="1" ht="21.95" customHeight="1">
      <c r="A45" s="2" t="s">
        <v>98</v>
      </c>
      <c r="B45" s="5" t="s">
        <v>46</v>
      </c>
      <c r="C45" s="3">
        <v>25000</v>
      </c>
      <c r="D45" s="3">
        <v>25000</v>
      </c>
      <c r="E45" s="3"/>
      <c r="F45" s="3"/>
    </row>
    <row r="46" spans="1:6" s="1" customFormat="1" ht="21.95" customHeight="1">
      <c r="A46" s="2" t="s">
        <v>99</v>
      </c>
      <c r="B46" s="5" t="s">
        <v>77</v>
      </c>
      <c r="C46" s="3">
        <v>0</v>
      </c>
      <c r="D46" s="3">
        <v>0</v>
      </c>
      <c r="E46" s="3"/>
      <c r="F46" s="3"/>
    </row>
    <row r="47" spans="1:6" s="1" customFormat="1" ht="21.95" customHeight="1">
      <c r="A47" s="2" t="s">
        <v>97</v>
      </c>
      <c r="B47" s="5" t="s">
        <v>78</v>
      </c>
      <c r="C47" s="3">
        <v>0</v>
      </c>
      <c r="D47" s="3">
        <v>0</v>
      </c>
      <c r="E47" s="3"/>
      <c r="F47" s="3"/>
    </row>
    <row r="48" spans="1:6" s="1" customFormat="1" ht="21.95" customHeight="1">
      <c r="A48" s="2" t="s">
        <v>100</v>
      </c>
      <c r="B48" s="5" t="s">
        <v>79</v>
      </c>
      <c r="C48" s="3">
        <v>0</v>
      </c>
      <c r="D48" s="3">
        <v>0</v>
      </c>
      <c r="E48" s="3"/>
      <c r="F48" s="3"/>
    </row>
    <row r="49" spans="1:6" s="1" customFormat="1" ht="21.95" customHeight="1">
      <c r="A49" s="2" t="s">
        <v>101</v>
      </c>
      <c r="B49" s="5" t="s">
        <v>47</v>
      </c>
      <c r="C49" s="3">
        <v>100000</v>
      </c>
      <c r="D49" s="3">
        <v>100000</v>
      </c>
      <c r="E49" s="3">
        <v>100000</v>
      </c>
      <c r="F49" s="3">
        <v>100000</v>
      </c>
    </row>
    <row r="50" spans="1:6" s="1" customFormat="1" ht="21.95" customHeight="1">
      <c r="A50" s="2" t="s">
        <v>102</v>
      </c>
      <c r="B50" s="5" t="s">
        <v>48</v>
      </c>
      <c r="C50" s="3">
        <v>50000</v>
      </c>
      <c r="D50" s="3">
        <v>50000</v>
      </c>
      <c r="E50" s="3">
        <v>50000</v>
      </c>
      <c r="F50" s="3">
        <v>50000</v>
      </c>
    </row>
    <row r="51" spans="1:6" s="1" customFormat="1" ht="21.95" customHeight="1">
      <c r="A51" s="2" t="s">
        <v>103</v>
      </c>
      <c r="B51" s="5" t="s">
        <v>49</v>
      </c>
      <c r="C51" s="3">
        <v>50000</v>
      </c>
      <c r="D51" s="3">
        <v>50000</v>
      </c>
      <c r="E51" s="3">
        <v>50000</v>
      </c>
      <c r="F51" s="3">
        <v>50000</v>
      </c>
    </row>
    <row r="52" spans="1:6" s="1" customFormat="1" ht="21.95" customHeight="1">
      <c r="A52" s="2" t="s">
        <v>104</v>
      </c>
      <c r="B52" s="5" t="s">
        <v>50</v>
      </c>
      <c r="C52" s="3">
        <v>50000</v>
      </c>
      <c r="D52" s="3">
        <v>50000</v>
      </c>
      <c r="E52" s="3">
        <v>250000</v>
      </c>
      <c r="F52" s="3">
        <v>100000</v>
      </c>
    </row>
    <row r="53" spans="1:6" s="1" customFormat="1" ht="21.95" customHeight="1">
      <c r="A53" s="2" t="s">
        <v>105</v>
      </c>
      <c r="B53" s="5" t="s">
        <v>51</v>
      </c>
      <c r="C53" s="3">
        <v>936.18600000000004</v>
      </c>
      <c r="D53" s="3">
        <v>936.18600000000004</v>
      </c>
      <c r="E53" s="3">
        <v>495.16199999999998</v>
      </c>
      <c r="F53" s="3">
        <v>495.16199999999998</v>
      </c>
    </row>
    <row r="54" spans="1:6" s="1" customFormat="1" ht="21.95" customHeight="1">
      <c r="A54" s="2" t="s">
        <v>106</v>
      </c>
      <c r="B54" s="5" t="s">
        <v>52</v>
      </c>
      <c r="C54" s="3">
        <v>397.5</v>
      </c>
      <c r="D54" s="3">
        <v>397.5</v>
      </c>
      <c r="E54" s="3">
        <v>838.524</v>
      </c>
      <c r="F54" s="3">
        <v>838.524</v>
      </c>
    </row>
    <row r="55" spans="1:6" s="1" customFormat="1" ht="27.75" customHeight="1">
      <c r="A55" s="11">
        <v>6</v>
      </c>
      <c r="B55" s="12" t="s">
        <v>107</v>
      </c>
      <c r="C55" s="13">
        <f t="shared" ref="C55" si="7">SUM(C56:C57)</f>
        <v>63300</v>
      </c>
      <c r="D55" s="13">
        <f t="shared" ref="D55:F55" si="8">SUM(D56:D57)</f>
        <v>63300</v>
      </c>
      <c r="E55" s="13">
        <f t="shared" si="8"/>
        <v>75000</v>
      </c>
      <c r="F55" s="13">
        <f t="shared" si="8"/>
        <v>63300</v>
      </c>
    </row>
    <row r="56" spans="1:6" s="1" customFormat="1" ht="21.95" customHeight="1">
      <c r="A56" s="2" t="s">
        <v>54</v>
      </c>
      <c r="B56" s="5" t="s">
        <v>109</v>
      </c>
      <c r="C56" s="3">
        <v>48300</v>
      </c>
      <c r="D56" s="3">
        <v>48300</v>
      </c>
      <c r="E56" s="3">
        <v>60000</v>
      </c>
      <c r="F56" s="3">
        <v>48300</v>
      </c>
    </row>
    <row r="57" spans="1:6" s="1" customFormat="1" ht="21.95" customHeight="1">
      <c r="A57" s="2" t="s">
        <v>56</v>
      </c>
      <c r="B57" s="5" t="s">
        <v>108</v>
      </c>
      <c r="C57" s="3">
        <v>15000</v>
      </c>
      <c r="D57" s="3">
        <v>15000</v>
      </c>
      <c r="E57" s="3">
        <v>15000</v>
      </c>
      <c r="F57" s="3">
        <v>15000</v>
      </c>
    </row>
    <row r="58" spans="1:6" s="1" customFormat="1" ht="26.25" customHeight="1">
      <c r="A58" s="11">
        <v>7</v>
      </c>
      <c r="B58" s="12" t="s">
        <v>81</v>
      </c>
      <c r="C58" s="13">
        <f>SUM(C59:C78)</f>
        <v>8151559.5140000004</v>
      </c>
      <c r="D58" s="13">
        <f t="shared" ref="D58:F58" si="9">SUM(D59:D78)</f>
        <v>7735572.6779999994</v>
      </c>
      <c r="E58" s="13">
        <f t="shared" si="9"/>
        <v>9416342.102</v>
      </c>
      <c r="F58" s="13">
        <f t="shared" si="9"/>
        <v>9605437</v>
      </c>
    </row>
    <row r="59" spans="1:6" s="1" customFormat="1" ht="21.95" customHeight="1">
      <c r="A59" s="2" t="s">
        <v>54</v>
      </c>
      <c r="B59" s="5" t="s">
        <v>82</v>
      </c>
      <c r="C59" s="3">
        <v>4718902.5</v>
      </c>
      <c r="D59" s="3">
        <v>4718902.5</v>
      </c>
      <c r="E59" s="3">
        <v>5245396.75</v>
      </c>
      <c r="F59" s="3">
        <v>5553949.5</v>
      </c>
    </row>
    <row r="60" spans="1:6" s="1" customFormat="1" ht="21.95" customHeight="1">
      <c r="A60" s="2" t="s">
        <v>56</v>
      </c>
      <c r="B60" s="5" t="s">
        <v>83</v>
      </c>
      <c r="C60" s="3">
        <v>300000</v>
      </c>
      <c r="D60" s="3">
        <v>247953.674</v>
      </c>
      <c r="E60" s="3">
        <v>300000</v>
      </c>
      <c r="F60" s="3">
        <v>300000.5</v>
      </c>
    </row>
    <row r="61" spans="1:6" s="1" customFormat="1" ht="21.95" customHeight="1">
      <c r="A61" s="2" t="s">
        <v>0</v>
      </c>
      <c r="B61" s="5" t="s">
        <v>84</v>
      </c>
      <c r="C61" s="3">
        <v>28810</v>
      </c>
      <c r="D61" s="3">
        <v>28810</v>
      </c>
      <c r="E61" s="3">
        <v>25780</v>
      </c>
      <c r="F61" s="3">
        <v>25780</v>
      </c>
    </row>
    <row r="62" spans="1:6" s="1" customFormat="1" ht="21.95" customHeight="1">
      <c r="A62" s="2" t="s">
        <v>57</v>
      </c>
      <c r="B62" s="5" t="s">
        <v>85</v>
      </c>
      <c r="C62" s="3">
        <v>1340</v>
      </c>
      <c r="D62" s="3">
        <v>1340</v>
      </c>
      <c r="E62" s="3">
        <v>22900</v>
      </c>
      <c r="F62" s="3">
        <v>9220</v>
      </c>
    </row>
    <row r="63" spans="1:6" s="1" customFormat="1" ht="21.95" customHeight="1">
      <c r="A63" s="2" t="s">
        <v>55</v>
      </c>
      <c r="B63" s="5" t="s">
        <v>86</v>
      </c>
      <c r="C63" s="3">
        <v>480</v>
      </c>
      <c r="D63" s="3">
        <v>480</v>
      </c>
      <c r="E63" s="3">
        <v>1100</v>
      </c>
      <c r="F63" s="3">
        <v>850</v>
      </c>
    </row>
    <row r="64" spans="1:6" s="1" customFormat="1" ht="21.95" customHeight="1">
      <c r="A64" s="2" t="s">
        <v>58</v>
      </c>
      <c r="B64" s="5" t="s">
        <v>87</v>
      </c>
      <c r="C64" s="3">
        <v>3970</v>
      </c>
      <c r="D64" s="3">
        <v>5320</v>
      </c>
      <c r="E64" s="3">
        <v>5150</v>
      </c>
      <c r="F64" s="3">
        <v>5150</v>
      </c>
    </row>
    <row r="65" spans="1:6" s="1" customFormat="1" ht="21.95" customHeight="1">
      <c r="A65" s="2" t="s">
        <v>59</v>
      </c>
      <c r="B65" s="5" t="s">
        <v>88</v>
      </c>
      <c r="C65" s="3">
        <v>29993.119999999999</v>
      </c>
      <c r="D65" s="3">
        <v>29993.119999999999</v>
      </c>
      <c r="E65" s="3">
        <v>75000</v>
      </c>
      <c r="F65" s="3">
        <v>15000</v>
      </c>
    </row>
    <row r="66" spans="1:6" s="1" customFormat="1" ht="21.95" customHeight="1">
      <c r="A66" s="2" t="s">
        <v>70</v>
      </c>
      <c r="B66" s="5" t="s">
        <v>123</v>
      </c>
      <c r="C66" s="3">
        <v>17464.894</v>
      </c>
      <c r="D66" s="3">
        <v>16784.306</v>
      </c>
      <c r="E66" s="3">
        <v>32000</v>
      </c>
      <c r="F66" s="3">
        <v>10000</v>
      </c>
    </row>
    <row r="67" spans="1:6" s="1" customFormat="1" ht="21.95" customHeight="1">
      <c r="A67" s="2" t="s">
        <v>71</v>
      </c>
      <c r="B67" s="5" t="s">
        <v>89</v>
      </c>
      <c r="C67" s="3">
        <v>250000</v>
      </c>
      <c r="D67" s="3">
        <v>155390.07800000001</v>
      </c>
      <c r="E67" s="3">
        <v>250000</v>
      </c>
      <c r="F67" s="3">
        <v>250000</v>
      </c>
    </row>
    <row r="68" spans="1:6" s="1" customFormat="1" ht="21.95" customHeight="1">
      <c r="A68" s="2" t="s">
        <v>60</v>
      </c>
      <c r="B68" s="5" t="s">
        <v>90</v>
      </c>
      <c r="C68" s="3">
        <v>526500</v>
      </c>
      <c r="D68" s="3">
        <v>256500</v>
      </c>
      <c r="E68" s="3">
        <v>526500</v>
      </c>
      <c r="F68" s="3">
        <v>526500</v>
      </c>
    </row>
    <row r="69" spans="1:6" s="1" customFormat="1" ht="38.25" customHeight="1">
      <c r="A69" s="2" t="s">
        <v>61</v>
      </c>
      <c r="B69" s="7" t="s">
        <v>91</v>
      </c>
      <c r="C69" s="3">
        <v>1537380</v>
      </c>
      <c r="D69" s="3">
        <v>1537380</v>
      </c>
      <c r="E69" s="3">
        <v>1436273</v>
      </c>
      <c r="F69" s="3">
        <v>1436273</v>
      </c>
    </row>
    <row r="70" spans="1:6" s="1" customFormat="1" ht="21.95" customHeight="1">
      <c r="A70" s="2" t="s">
        <v>62</v>
      </c>
      <c r="B70" s="5" t="s">
        <v>92</v>
      </c>
      <c r="C70" s="3">
        <v>100000</v>
      </c>
      <c r="D70" s="3">
        <v>100000</v>
      </c>
      <c r="E70" s="3">
        <v>100000</v>
      </c>
      <c r="F70" s="3">
        <v>100000</v>
      </c>
    </row>
    <row r="71" spans="1:6" s="1" customFormat="1" ht="21.95" customHeight="1">
      <c r="A71" s="2" t="s">
        <v>63</v>
      </c>
      <c r="B71" s="5" t="s">
        <v>93</v>
      </c>
      <c r="C71" s="3">
        <v>578219</v>
      </c>
      <c r="D71" s="3">
        <v>578219</v>
      </c>
      <c r="E71" s="3">
        <v>400000</v>
      </c>
      <c r="F71" s="3">
        <v>400000</v>
      </c>
    </row>
    <row r="72" spans="1:6" s="1" customFormat="1" ht="21.95" customHeight="1">
      <c r="A72" s="2" t="s">
        <v>64</v>
      </c>
      <c r="B72" s="5" t="s">
        <v>94</v>
      </c>
      <c r="C72" s="3">
        <v>58500</v>
      </c>
      <c r="D72" s="3">
        <v>58500</v>
      </c>
      <c r="E72" s="3">
        <v>41856</v>
      </c>
      <c r="F72" s="3">
        <v>41856</v>
      </c>
    </row>
    <row r="73" spans="1:6" s="1" customFormat="1" ht="36.75" customHeight="1">
      <c r="A73" s="2" t="s">
        <v>65</v>
      </c>
      <c r="B73" s="7" t="s">
        <v>116</v>
      </c>
      <c r="C73" s="3"/>
      <c r="D73" s="3"/>
      <c r="E73" s="3">
        <v>47835</v>
      </c>
      <c r="F73" s="3">
        <v>47835</v>
      </c>
    </row>
    <row r="74" spans="1:6" s="1" customFormat="1" ht="21.95" customHeight="1">
      <c r="A74" s="2" t="s">
        <v>66</v>
      </c>
      <c r="B74" s="5" t="s">
        <v>117</v>
      </c>
      <c r="C74" s="3"/>
      <c r="D74" s="3"/>
      <c r="E74" s="3">
        <v>239823</v>
      </c>
      <c r="F74" s="3">
        <v>239823</v>
      </c>
    </row>
    <row r="75" spans="1:6" s="1" customFormat="1" ht="21.95" customHeight="1">
      <c r="A75" s="2" t="s">
        <v>67</v>
      </c>
      <c r="B75" s="5" t="s">
        <v>118</v>
      </c>
      <c r="C75" s="3"/>
      <c r="D75" s="3"/>
      <c r="E75" s="3">
        <v>233200</v>
      </c>
      <c r="F75" s="3">
        <v>233200</v>
      </c>
    </row>
    <row r="76" spans="1:6" s="1" customFormat="1" ht="21.95" customHeight="1">
      <c r="A76" s="2" t="s">
        <v>68</v>
      </c>
      <c r="B76" s="5" t="s">
        <v>119</v>
      </c>
      <c r="C76" s="3"/>
      <c r="D76" s="3"/>
      <c r="E76" s="3">
        <v>23528.351999999999</v>
      </c>
      <c r="F76" s="3">
        <v>0</v>
      </c>
    </row>
    <row r="77" spans="1:6" s="1" customFormat="1" ht="21.95" customHeight="1">
      <c r="A77" s="2" t="s">
        <v>69</v>
      </c>
      <c r="B77" s="5" t="s">
        <v>124</v>
      </c>
      <c r="C77" s="3"/>
      <c r="D77" s="3"/>
      <c r="E77" s="3">
        <v>60000</v>
      </c>
      <c r="F77" s="3">
        <v>60000</v>
      </c>
    </row>
    <row r="78" spans="1:6" s="1" customFormat="1" ht="21.95" customHeight="1">
      <c r="A78" s="2" t="s">
        <v>125</v>
      </c>
      <c r="B78" s="5" t="s">
        <v>126</v>
      </c>
      <c r="C78" s="3"/>
      <c r="D78" s="3"/>
      <c r="E78" s="3">
        <v>350000</v>
      </c>
      <c r="F78" s="3">
        <v>350000</v>
      </c>
    </row>
    <row r="79" spans="1:6" ht="30" customHeight="1">
      <c r="A79" s="8"/>
      <c r="B79" s="9" t="s">
        <v>53</v>
      </c>
      <c r="C79" s="10">
        <f>SUM(C3,C10,C13,C21,C24,C55,C58)</f>
        <v>19412831.203999996</v>
      </c>
      <c r="D79" s="10">
        <f>SUM(D3,D10,D13,D21,D24,D55,D58)</f>
        <v>18800985.108999997</v>
      </c>
      <c r="E79" s="10">
        <f>SUM(E3,E10,E13,E21,E24,E55,E58)</f>
        <v>24379960.840999998</v>
      </c>
      <c r="F79" s="10">
        <f>SUM(F3,F10,F13,F21,F24,F55,F58)</f>
        <v>20994921</v>
      </c>
    </row>
  </sheetData>
  <sheetProtection password="CC06" sheet="1" objects="1" scenarios="1"/>
  <mergeCells count="1">
    <mergeCell ref="A1:F1"/>
  </mergeCells>
  <pageMargins left="0.15748031496062992" right="0.15748031496062992" top="0.35433070866141736" bottom="0.43307086614173229" header="0.15748031496062992" footer="0.15748031496062992"/>
  <pageSetup paperSize="9" orientation="landscape" r:id="rId1"/>
  <headerFooter>
    <oddFooter>&amp;C&amp;P</oddFooter>
  </headerFooter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VMCDCHTSR4DK-1797567310-671</_dlc_DocId>
    <_dlc_DocIdUrl xmlns="536e90f3-28f6-43a2-9886-69104c66b47c">
      <Url>http://cms-mof/_layouts/DocIdRedir.aspx?ID=VMCDCHTSR4DK-1797567310-671</Url>
      <Description>VMCDCHTSR4DK-1797567310-671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A6C7C4-E5E2-41C1-8A11-12FF4CE2F8B7}"/>
</file>

<file path=customXml/itemProps2.xml><?xml version="1.0" encoding="utf-8"?>
<ds:datastoreItem xmlns:ds="http://schemas.openxmlformats.org/officeDocument/2006/customXml" ds:itemID="{0C5D3D8C-51BD-4E12-84CA-67494577B766}"/>
</file>

<file path=customXml/itemProps3.xml><?xml version="1.0" encoding="utf-8"?>
<ds:datastoreItem xmlns:ds="http://schemas.openxmlformats.org/officeDocument/2006/customXml" ds:itemID="{555C201A-F723-46A5-BB3D-A0BED0CC7889}"/>
</file>

<file path=customXml/itemProps4.xml><?xml version="1.0" encoding="utf-8"?>
<ds:datastoreItem xmlns:ds="http://schemas.openxmlformats.org/officeDocument/2006/customXml" ds:itemID="{F7F5E98B-53CF-4337-ABE6-D1684D251C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Mowazna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Haider Y. Attar</dc:creator>
  <cp:lastModifiedBy>XP</cp:lastModifiedBy>
  <cp:lastPrinted>2012-12-27T06:46:12Z</cp:lastPrinted>
  <dcterms:created xsi:type="dcterms:W3CDTF">2011-08-17T05:38:30Z</dcterms:created>
  <dcterms:modified xsi:type="dcterms:W3CDTF">2013-04-15T07:13:19Z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c76da448-a9be-4def-9140-8cfe3ba61319</vt:lpwstr>
  </property>
</Properties>
</file>