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15" yWindow="-60" windowWidth="11190" windowHeight="7920" tabRatio="903" firstSheet="2" activeTab="10"/>
  </bookViews>
  <sheets>
    <sheet name="ابواب" sheetId="5" r:id="rId1"/>
    <sheet name="فصول" sheetId="4" r:id="rId2"/>
    <sheet name="فصول افقي" sheetId="8" r:id="rId3"/>
    <sheet name="مصروفات تفاصيل النوع" sheetId="3" r:id="rId4"/>
    <sheet name="اعداد" sheetId="6" r:id="rId5"/>
    <sheet name="اعداد تفاصيل النوع" sheetId="7" r:id="rId6"/>
    <sheet name="الايرادات النفطية وغير النفطية " sheetId="9" r:id="rId7"/>
    <sheet name="سلف ابواب جاري" sheetId="10" r:id="rId8"/>
    <sheet name="سلف خزائن جاري" sheetId="11" r:id="rId9"/>
    <sheet name="سلف خزائن استثماري" sheetId="12" r:id="rId10"/>
    <sheet name="سلف ابواب استثماري" sheetId="13" r:id="rId11"/>
  </sheets>
  <calcPr calcId="145621"/>
</workbook>
</file>

<file path=xl/calcChain.xml><?xml version="1.0" encoding="utf-8"?>
<calcChain xmlns="http://schemas.openxmlformats.org/spreadsheetml/2006/main">
  <c r="D357" i="7" l="1"/>
  <c r="AC40" i="8"/>
  <c r="AB40" i="8"/>
  <c r="AA40" i="8"/>
  <c r="B6" i="9" l="1"/>
  <c r="D37" i="13" l="1"/>
  <c r="C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C20" i="12"/>
  <c r="C20" i="11"/>
  <c r="D38" i="10"/>
  <c r="C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B10" i="9"/>
  <c r="B8" i="9"/>
  <c r="B9" i="9"/>
  <c r="Z40" i="8"/>
  <c r="W40" i="8"/>
  <c r="T40" i="8"/>
  <c r="Q40" i="8"/>
  <c r="N40" i="8"/>
  <c r="K40" i="8"/>
  <c r="H40" i="8"/>
  <c r="E40" i="8"/>
  <c r="AC39" i="8"/>
  <c r="Z39" i="8"/>
  <c r="W39" i="8"/>
  <c r="T39" i="8"/>
  <c r="Q39" i="8"/>
  <c r="N39" i="8"/>
  <c r="K39" i="8"/>
  <c r="H39" i="8"/>
  <c r="E39" i="8"/>
  <c r="AC38" i="8"/>
  <c r="Z38" i="8"/>
  <c r="W38" i="8"/>
  <c r="T38" i="8"/>
  <c r="Q38" i="8"/>
  <c r="N38" i="8"/>
  <c r="K38" i="8"/>
  <c r="H38" i="8"/>
  <c r="E38" i="8"/>
  <c r="AC37" i="8"/>
  <c r="Z37" i="8"/>
  <c r="W37" i="8"/>
  <c r="T37" i="8"/>
  <c r="Q37" i="8"/>
  <c r="N37" i="8"/>
  <c r="K37" i="8"/>
  <c r="H37" i="8"/>
  <c r="E37" i="8"/>
  <c r="AC36" i="8"/>
  <c r="Z36" i="8"/>
  <c r="W36" i="8"/>
  <c r="T36" i="8"/>
  <c r="Q36" i="8"/>
  <c r="N36" i="8"/>
  <c r="K36" i="8"/>
  <c r="H36" i="8"/>
  <c r="E36" i="8"/>
  <c r="AC35" i="8"/>
  <c r="Z35" i="8"/>
  <c r="W35" i="8"/>
  <c r="T35" i="8"/>
  <c r="Q35" i="8"/>
  <c r="N35" i="8"/>
  <c r="K35" i="8"/>
  <c r="H35" i="8"/>
  <c r="E35" i="8"/>
  <c r="AC34" i="8"/>
  <c r="Z34" i="8"/>
  <c r="W34" i="8"/>
  <c r="T34" i="8"/>
  <c r="Q34" i="8"/>
  <c r="N34" i="8"/>
  <c r="K34" i="8"/>
  <c r="H34" i="8"/>
  <c r="E34" i="8"/>
  <c r="AC33" i="8"/>
  <c r="Z33" i="8"/>
  <c r="W33" i="8"/>
  <c r="T33" i="8"/>
  <c r="Q33" i="8"/>
  <c r="N33" i="8"/>
  <c r="K33" i="8"/>
  <c r="H33" i="8"/>
  <c r="E33" i="8"/>
  <c r="AC32" i="8"/>
  <c r="Z32" i="8"/>
  <c r="W32" i="8"/>
  <c r="T32" i="8"/>
  <c r="Q32" i="8"/>
  <c r="N32" i="8"/>
  <c r="K32" i="8"/>
  <c r="H32" i="8"/>
  <c r="E32" i="8"/>
  <c r="AC31" i="8"/>
  <c r="Z31" i="8"/>
  <c r="W31" i="8"/>
  <c r="T31" i="8"/>
  <c r="Q31" i="8"/>
  <c r="N31" i="8"/>
  <c r="K31" i="8"/>
  <c r="H31" i="8"/>
  <c r="E31" i="8"/>
  <c r="AC30" i="8"/>
  <c r="Z30" i="8"/>
  <c r="W30" i="8"/>
  <c r="T30" i="8"/>
  <c r="Q30" i="8"/>
  <c r="N30" i="8"/>
  <c r="K30" i="8"/>
  <c r="H30" i="8"/>
  <c r="E30" i="8"/>
  <c r="AC29" i="8"/>
  <c r="Z29" i="8"/>
  <c r="W29" i="8"/>
  <c r="T29" i="8"/>
  <c r="Q29" i="8"/>
  <c r="N29" i="8"/>
  <c r="K29" i="8"/>
  <c r="H29" i="8"/>
  <c r="E29" i="8"/>
  <c r="AC28" i="8"/>
  <c r="Z28" i="8"/>
  <c r="W28" i="8"/>
  <c r="T28" i="8"/>
  <c r="Q28" i="8"/>
  <c r="N28" i="8"/>
  <c r="K28" i="8"/>
  <c r="H28" i="8"/>
  <c r="E28" i="8"/>
  <c r="AC27" i="8"/>
  <c r="Z27" i="8"/>
  <c r="W27" i="8"/>
  <c r="T27" i="8"/>
  <c r="Q27" i="8"/>
  <c r="N27" i="8"/>
  <c r="K27" i="8"/>
  <c r="H27" i="8"/>
  <c r="E27" i="8"/>
  <c r="AC26" i="8"/>
  <c r="Z26" i="8"/>
  <c r="W26" i="8"/>
  <c r="T26" i="8"/>
  <c r="Q26" i="8"/>
  <c r="N26" i="8"/>
  <c r="K26" i="8"/>
  <c r="H26" i="8"/>
  <c r="E26" i="8"/>
  <c r="AC25" i="8"/>
  <c r="Z25" i="8"/>
  <c r="W25" i="8"/>
  <c r="T25" i="8"/>
  <c r="Q25" i="8"/>
  <c r="N25" i="8"/>
  <c r="K25" i="8"/>
  <c r="H25" i="8"/>
  <c r="E25" i="8"/>
  <c r="AC24" i="8"/>
  <c r="Z24" i="8"/>
  <c r="W24" i="8"/>
  <c r="T24" i="8"/>
  <c r="Q24" i="8"/>
  <c r="N24" i="8"/>
  <c r="K24" i="8"/>
  <c r="H24" i="8"/>
  <c r="E24" i="8"/>
  <c r="AC23" i="8"/>
  <c r="Z23" i="8"/>
  <c r="W23" i="8"/>
  <c r="T23" i="8"/>
  <c r="Q23" i="8"/>
  <c r="N23" i="8"/>
  <c r="K23" i="8"/>
  <c r="H23" i="8"/>
  <c r="E23" i="8"/>
  <c r="AC22" i="8"/>
  <c r="Z22" i="8"/>
  <c r="W22" i="8"/>
  <c r="T22" i="8"/>
  <c r="Q22" i="8"/>
  <c r="N22" i="8"/>
  <c r="K22" i="8"/>
  <c r="H22" i="8"/>
  <c r="E22" i="8"/>
  <c r="AC21" i="8"/>
  <c r="Z21" i="8"/>
  <c r="W21" i="8"/>
  <c r="T21" i="8"/>
  <c r="Q21" i="8"/>
  <c r="N21" i="8"/>
  <c r="K21" i="8"/>
  <c r="H21" i="8"/>
  <c r="E21" i="8"/>
  <c r="AC20" i="8"/>
  <c r="Z20" i="8"/>
  <c r="W20" i="8"/>
  <c r="T20" i="8"/>
  <c r="Q20" i="8"/>
  <c r="N20" i="8"/>
  <c r="K20" i="8"/>
  <c r="H20" i="8"/>
  <c r="E20" i="8"/>
  <c r="AC19" i="8"/>
  <c r="Z19" i="8"/>
  <c r="W19" i="8"/>
  <c r="T19" i="8"/>
  <c r="Q19" i="8"/>
  <c r="N19" i="8"/>
  <c r="K19" i="8"/>
  <c r="H19" i="8"/>
  <c r="E19" i="8"/>
  <c r="AC18" i="8"/>
  <c r="Z18" i="8"/>
  <c r="W18" i="8"/>
  <c r="T18" i="8"/>
  <c r="Q18" i="8"/>
  <c r="N18" i="8"/>
  <c r="K18" i="8"/>
  <c r="H18" i="8"/>
  <c r="E18" i="8"/>
  <c r="AC17" i="8"/>
  <c r="Z17" i="8"/>
  <c r="W17" i="8"/>
  <c r="T17" i="8"/>
  <c r="Q17" i="8"/>
  <c r="N17" i="8"/>
  <c r="K17" i="8"/>
  <c r="H17" i="8"/>
  <c r="E17" i="8"/>
  <c r="AC16" i="8"/>
  <c r="Z16" i="8"/>
  <c r="W16" i="8"/>
  <c r="T16" i="8"/>
  <c r="Q16" i="8"/>
  <c r="N16" i="8"/>
  <c r="K16" i="8"/>
  <c r="H16" i="8"/>
  <c r="E16" i="8"/>
  <c r="AC15" i="8"/>
  <c r="Z15" i="8"/>
  <c r="W15" i="8"/>
  <c r="T15" i="8"/>
  <c r="Q15" i="8"/>
  <c r="N15" i="8"/>
  <c r="K15" i="8"/>
  <c r="H15" i="8"/>
  <c r="E15" i="8"/>
  <c r="AC14" i="8"/>
  <c r="Z14" i="8"/>
  <c r="W14" i="8"/>
  <c r="T14" i="8"/>
  <c r="Q14" i="8"/>
  <c r="N14" i="8"/>
  <c r="K14" i="8"/>
  <c r="H14" i="8"/>
  <c r="E14" i="8"/>
  <c r="AC13" i="8"/>
  <c r="Z13" i="8"/>
  <c r="W13" i="8"/>
  <c r="T13" i="8"/>
  <c r="Q13" i="8"/>
  <c r="N13" i="8"/>
  <c r="K13" i="8"/>
  <c r="H13" i="8"/>
  <c r="E13" i="8"/>
  <c r="AC12" i="8"/>
  <c r="Z12" i="8"/>
  <c r="W12" i="8"/>
  <c r="T12" i="8"/>
  <c r="Q12" i="8"/>
  <c r="N12" i="8"/>
  <c r="K12" i="8"/>
  <c r="H12" i="8"/>
  <c r="E12" i="8"/>
  <c r="AC11" i="8"/>
  <c r="Z11" i="8"/>
  <c r="W11" i="8"/>
  <c r="T11" i="8"/>
  <c r="Q11" i="8"/>
  <c r="N11" i="8"/>
  <c r="K11" i="8"/>
  <c r="H11" i="8"/>
  <c r="E11" i="8"/>
  <c r="AC10" i="8"/>
  <c r="Z10" i="8"/>
  <c r="W10" i="8"/>
  <c r="T10" i="8"/>
  <c r="Q10" i="8"/>
  <c r="N10" i="8"/>
  <c r="K10" i="8"/>
  <c r="H10" i="8"/>
  <c r="E10" i="8"/>
  <c r="AC9" i="8"/>
  <c r="Z9" i="8"/>
  <c r="W9" i="8"/>
  <c r="T9" i="8"/>
  <c r="Q9" i="8"/>
  <c r="N9" i="8"/>
  <c r="K9" i="8"/>
  <c r="H9" i="8"/>
  <c r="E9" i="8"/>
  <c r="AC8" i="8"/>
  <c r="Z8" i="8"/>
  <c r="W8" i="8"/>
  <c r="T8" i="8"/>
  <c r="Q8" i="8"/>
  <c r="N8" i="8"/>
  <c r="K8" i="8"/>
  <c r="H8" i="8"/>
  <c r="E8" i="8"/>
  <c r="AC7" i="8"/>
  <c r="Z7" i="8"/>
  <c r="W7" i="8"/>
  <c r="T7" i="8"/>
  <c r="Q7" i="8"/>
  <c r="N7" i="8"/>
  <c r="K7" i="8"/>
  <c r="H7" i="8"/>
  <c r="E7" i="8"/>
  <c r="E38" i="10" l="1"/>
  <c r="E37" i="13"/>
  <c r="G198" i="7"/>
  <c r="H6" i="6"/>
  <c r="H7" i="6"/>
  <c r="H8" i="6"/>
  <c r="H9" i="6"/>
  <c r="H10" i="6"/>
  <c r="G6" i="6"/>
  <c r="G7" i="6"/>
  <c r="G8" i="6"/>
  <c r="G9" i="6"/>
  <c r="G10" i="6"/>
  <c r="H5" i="6"/>
  <c r="G5" i="6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H9" i="3"/>
  <c r="G9" i="3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7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7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H9" i="7"/>
  <c r="G9" i="7"/>
  <c r="H7" i="4"/>
  <c r="H8" i="4"/>
  <c r="H9" i="4"/>
  <c r="H10" i="4"/>
  <c r="H11" i="4"/>
  <c r="H12" i="4"/>
  <c r="H13" i="4"/>
  <c r="H14" i="4"/>
  <c r="G7" i="4"/>
  <c r="G8" i="4"/>
  <c r="G9" i="4"/>
  <c r="G10" i="4"/>
  <c r="G11" i="4"/>
  <c r="G12" i="4"/>
  <c r="G13" i="4"/>
  <c r="G14" i="4"/>
  <c r="H6" i="4"/>
  <c r="G6" i="4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6" i="5"/>
  <c r="H151" i="7" l="1"/>
</calcChain>
</file>

<file path=xl/sharedStrings.xml><?xml version="1.0" encoding="utf-8"?>
<sst xmlns="http://schemas.openxmlformats.org/spreadsheetml/2006/main" count="2329" uniqueCount="1715">
  <si>
    <t>اسمــــاء الــوزارات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</si>
  <si>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</si>
  <si>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</si>
  <si>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</si>
  <si>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</si>
  <si>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</si>
  <si>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</si>
  <si>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</si>
  <si>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 الصحة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</si>
  <si>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</si>
  <si>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</si>
  <si>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</si>
  <si>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</si>
  <si>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</si>
  <si>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</si>
  <si>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</si>
  <si>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البلديات والاشغال</t>
  </si>
  <si>
    <t>وزارة الاعمار والاسكان</t>
  </si>
  <si>
    <t>وزارة الزراعة</t>
  </si>
  <si>
    <t>وزارة الموارد المائية</t>
  </si>
  <si>
    <t>وزارة النفط</t>
  </si>
  <si>
    <t>وزارة التخطيط</t>
  </si>
  <si>
    <t>وزارة الصناعة والمعادن</t>
  </si>
  <si>
    <t>وزارة التعليم العالي والبحث</t>
  </si>
  <si>
    <t>وزارة الكهرباء</t>
  </si>
  <si>
    <t>وزارة العلوم والتكنولوجيا</t>
  </si>
  <si>
    <t>وزارة الاتصالات</t>
  </si>
  <si>
    <t>وزارة البيئة</t>
  </si>
  <si>
    <t>وزارة المهجرين والمهاجرين</t>
  </si>
  <si>
    <t>وزارة حقوق الانسان</t>
  </si>
  <si>
    <t>حكومة اقليم كردستان</t>
  </si>
  <si>
    <t>دوائر غير مرتبطة بوزارة</t>
  </si>
  <si>
    <t>مجلس القضاء الاعلى</t>
  </si>
  <si>
    <t>المجموع العام للفصول</t>
  </si>
  <si>
    <t>نـــوع الاستمارة    نفقات</t>
  </si>
  <si>
    <t>(( الفصل  01 ))   تعويضات الموظفين</t>
  </si>
  <si>
    <t>مادة    01    رواتب واجور</t>
  </si>
  <si>
    <t>نوع     01    رواتب واجور نقدية</t>
  </si>
  <si>
    <t>تسلسل   01    الرواتب والاجور الاساسية</t>
  </si>
  <si>
    <t>ت.النوع 01  رواتب</t>
  </si>
  <si>
    <t>ت.النوع 02  المكافآت للمنتسبين</t>
  </si>
  <si>
    <t>ت.النوع 03  اجور المتعاقدين</t>
  </si>
  <si>
    <t>ت.النوع 04  اجور المحاضرات</t>
  </si>
  <si>
    <t>ت.النوع 05  اجور الامتحانات</t>
  </si>
  <si>
    <t>ت.النوع 06  اجور اللجان</t>
  </si>
  <si>
    <t>ت.النوع 08  اجور المستخدمين المحليين</t>
  </si>
  <si>
    <t>مجموع التسلسل  01</t>
  </si>
  <si>
    <t>تسلسل   02    المخصصات</t>
  </si>
  <si>
    <t>ت.النوع 01  مخصصات الخطورة</t>
  </si>
  <si>
    <t>ت.النوع 02  الاعمال الاضافية</t>
  </si>
  <si>
    <t>ت.النوع 03  مخصصات السكن</t>
  </si>
  <si>
    <t>ت.النوع 04  مخصصات الضيافة</t>
  </si>
  <si>
    <t>ت.النوع 05  مخصصات استثنائية</t>
  </si>
  <si>
    <t>ت.النوع 06  مخصصات رقابية</t>
  </si>
  <si>
    <t>ت.النوع 07  مخصصات المنصب</t>
  </si>
  <si>
    <t>ت.النوع 08  مخصصات خدمة جامعية</t>
  </si>
  <si>
    <t>ت.النوع 09  نفقات بدل خطورة امنية</t>
  </si>
  <si>
    <t>ت.النوع 10  مخصصات مقطوعه</t>
  </si>
  <si>
    <t>ت.النوع 11  مخصصات الخدمة الخارجية</t>
  </si>
  <si>
    <t>ت.النوع 12  مخصصات الارزاق</t>
  </si>
  <si>
    <t>ت.النوع 13  مخصصات الموقع الجغرافي</t>
  </si>
  <si>
    <t>ت.النوع 15  مخصصات شهادة</t>
  </si>
  <si>
    <t>ت.النوع 16  مخصصات حرفة</t>
  </si>
  <si>
    <t>ت.النوع 17  مخصصات زوجية(اعالة)</t>
  </si>
  <si>
    <t>ت.النوع 18  مخصصات اطفال</t>
  </si>
  <si>
    <t>ت.النوع 19  مخصصات مهنية</t>
  </si>
  <si>
    <t>ت.النوع 20  مخصصات رئاسية</t>
  </si>
  <si>
    <t>ت.النوع 21  مخصصات هندسية</t>
  </si>
  <si>
    <t>ت.النوع 22  مخصصات خاصة</t>
  </si>
  <si>
    <t>ت.النوع 23  مخصصات عدم مزاولة مهنه</t>
  </si>
  <si>
    <t>ت.النوع 25  مخصصات اللقب العلمي</t>
  </si>
  <si>
    <t>مجموع التسلسل  02</t>
  </si>
  <si>
    <t>مجموع النوع   01</t>
  </si>
  <si>
    <t>نوع     02    الاجور والرواتب العينية</t>
  </si>
  <si>
    <t>تسلسل   01    الاجور والرواتب العينية</t>
  </si>
  <si>
    <t>ت.النوع 01  التأمين على الحياة</t>
  </si>
  <si>
    <t>ت.النوع 03  التأمين الصحي</t>
  </si>
  <si>
    <t>مجموع النوع   02</t>
  </si>
  <si>
    <t>مجموع الماده  01</t>
  </si>
  <si>
    <t>مادة    02    المساهمات الاجتماعية(الرواتب والمكافآت التقاعدية)</t>
  </si>
  <si>
    <t>نوع     01    مساهمات اجتماعية فعلية</t>
  </si>
  <si>
    <t>تسلسل   01    مساهمات التقاعد الحكومية</t>
  </si>
  <si>
    <t>ت.النوع 01  مساهمات التقاعد الحكومية</t>
  </si>
  <si>
    <t>نوع     02    مساهمات اجتماعية محتسبة</t>
  </si>
  <si>
    <t>تسلسل   01    مساهمات اجتماعية محتسبة-(الرواتب التقاعدية)</t>
  </si>
  <si>
    <t>ت.النوع 01  الرواتب التقاعدية (المدنية)</t>
  </si>
  <si>
    <t>ت.النوع 02  المكافآت التقاعدية (المدنية)</t>
  </si>
  <si>
    <t>ت.النوع 03  الرواتب التقاعدية (العسكرية)</t>
  </si>
  <si>
    <t>ت.النوع 04  المكافآت التقاعدية (العسكرية)</t>
  </si>
  <si>
    <t>مجموع الماده  02</t>
  </si>
  <si>
    <t>مادة    03    الرواتب المتراكمه للشهداء</t>
  </si>
  <si>
    <t>نوع     01    الرواتب المتراكمه للشهداء</t>
  </si>
  <si>
    <t>تسلسل   01    الرواتب المتراكمه للشهداء</t>
  </si>
  <si>
    <t>ت.النوع 01  الرواتب المتراكمه للشهداء</t>
  </si>
  <si>
    <t>مجموع الماده  03</t>
  </si>
  <si>
    <t>مجموع الفصل   01</t>
  </si>
  <si>
    <t>(( الفصل  02 ))   السلع والخدمات</t>
  </si>
  <si>
    <t>مادة    01    المستلزمات السلعية</t>
  </si>
  <si>
    <t>نوع     01    المستلزمات السلعية</t>
  </si>
  <si>
    <t>تسلسل   01    قرطاسية ومطبوعات</t>
  </si>
  <si>
    <t>ت.النوع 01  القرطاسية</t>
  </si>
  <si>
    <t>ت.النوع 02  المطبوعات</t>
  </si>
  <si>
    <t>تسلسل   02    كتب ومجلات</t>
  </si>
  <si>
    <t>ت.النوع 01  الكتب</t>
  </si>
  <si>
    <t>ت.النوع 02  المجلات</t>
  </si>
  <si>
    <t>ت.النوع 03  الوثائق</t>
  </si>
  <si>
    <t>ت.النوع 04  المخطوطات</t>
  </si>
  <si>
    <t>ت.النوع 05  افلام الميكروفيلم</t>
  </si>
  <si>
    <t>تسلسل   03    الماء والمجاري</t>
  </si>
  <si>
    <t>ت.النوع 01  اجور الماء</t>
  </si>
  <si>
    <t>ت.النوع 02  اجور المجاري</t>
  </si>
  <si>
    <t>مجموع التسلسل  03</t>
  </si>
  <si>
    <t>تسلسل   04    الكهرباء</t>
  </si>
  <si>
    <t>ت.النوع 01  اجور الكهرباء</t>
  </si>
  <si>
    <t>ت.النوع 02  نفقات استيراد الطاقة الكهربائية</t>
  </si>
  <si>
    <t>مجموع التسلسل  04</t>
  </si>
  <si>
    <t>تسلسل   05    الوقود</t>
  </si>
  <si>
    <t>ت.النوع 01  الوقود</t>
  </si>
  <si>
    <t>ت.النوع 02  نفقات شراءالوقودالمستورد لمحطات توليد الطاقةالكهربائية</t>
  </si>
  <si>
    <t>مجموع التسلسل  05</t>
  </si>
  <si>
    <t>تسلسل   06    الملابس</t>
  </si>
  <si>
    <t>ت.النوع 01  ملابس الموظفين</t>
  </si>
  <si>
    <t>ت.النوع 02  ملابس قوى الامن الداخلي</t>
  </si>
  <si>
    <t>ت.النوع 03  ملابس العسكريين</t>
  </si>
  <si>
    <t>ت.النوع 04  ملابس اخرى</t>
  </si>
  <si>
    <t>مجموع التسلسل  06</t>
  </si>
  <si>
    <t>تسلسل   07    الاغذية</t>
  </si>
  <si>
    <t>ت.النوع 01  اطعام الموقوفين والنزلاء</t>
  </si>
  <si>
    <t>ت.النوع 02  التغذية الصحية</t>
  </si>
  <si>
    <t>ت.النوع 03  التغذية المدرسية</t>
  </si>
  <si>
    <t>ت.النوع 04  اغذية اخرى</t>
  </si>
  <si>
    <t>مجموع التسلسل  07</t>
  </si>
  <si>
    <t>تسلسل   08    مواد المكافحة والوقاية</t>
  </si>
  <si>
    <t>ت.النوع 01  مواد المكافحة</t>
  </si>
  <si>
    <t>ت.النوع 02  مواد الوقاية</t>
  </si>
  <si>
    <t>مجموع التسلسل  08</t>
  </si>
  <si>
    <t>تسلسل   09    المواد واللوازم</t>
  </si>
  <si>
    <t>ت.النوع 01  اللوازم المختبرية</t>
  </si>
  <si>
    <t>ت.النوع 02  اللوازم الطبية</t>
  </si>
  <si>
    <t>ت.النوع 03  اللوازم المدرسية</t>
  </si>
  <si>
    <t>ت.النوع 04  اللوازم الصناعية</t>
  </si>
  <si>
    <t>ت.النوع 05  اللوازم الزراعية</t>
  </si>
  <si>
    <t>ت.النوع 06  اللوازم الاخرى</t>
  </si>
  <si>
    <t>مجموع التسلسل  09</t>
  </si>
  <si>
    <t>تسلسل   10    تجهيزات المرضى</t>
  </si>
  <si>
    <t>ت.النوع 01  ملابس المرضى</t>
  </si>
  <si>
    <t>ت.النوع 02  بياضات</t>
  </si>
  <si>
    <t>ت.النوع 03  مفروشات</t>
  </si>
  <si>
    <t>مجموع التسلسل  10</t>
  </si>
  <si>
    <t>تسلسل   11    سلعية متنوعة</t>
  </si>
  <si>
    <t>ت.النوع 01  الكتب المدرسية</t>
  </si>
  <si>
    <t>ت.النوع 02  الادوية</t>
  </si>
  <si>
    <t>ت.النوع 03  التجهيزات واللوازم الرياضية</t>
  </si>
  <si>
    <t>ت.النوع 04  علف الحيوانات</t>
  </si>
  <si>
    <t>ت.النوع 05  القرطاسية ولوازم الطلاب</t>
  </si>
  <si>
    <t>ت.النوع 06  لوازم الغسيل</t>
  </si>
  <si>
    <t>ت.النوع 07  تجهيزات النزلاء والاحداث</t>
  </si>
  <si>
    <t>ت.النوع 08  الاسلحة والاعتدة(العسكرية)</t>
  </si>
  <si>
    <t>ت.النوع 09  افلام روائية(سينمائية)</t>
  </si>
  <si>
    <t>ت.النوع 10  افلام تسجيلية(وثائقية)</t>
  </si>
  <si>
    <t>ت.النوع 11  الالات الحاسبة</t>
  </si>
  <si>
    <t>ت.النوع 12  الالات الطابعة</t>
  </si>
  <si>
    <t>ت.النوع 13  اجهزة التصوير والميكروفيلم</t>
  </si>
  <si>
    <t>ت.النوع 14  اجهزة مكتبية صغيرة اخرى</t>
  </si>
  <si>
    <t>مجموع التسلسل  11</t>
  </si>
  <si>
    <t>مادة    02    المستلزمات الخدمية</t>
  </si>
  <si>
    <t>نوع     01    المستلزمات الخدمية</t>
  </si>
  <si>
    <t>تسلسل   01    مخصصات ونفقات السفر</t>
  </si>
  <si>
    <t>ت.النوع 01  المخصصات الليلية</t>
  </si>
  <si>
    <t>ت.النوع 02  وسائط النقل</t>
  </si>
  <si>
    <t>ت.النوع 03  نفقات السفر</t>
  </si>
  <si>
    <t>ت.النوع 04  النفقات الاخرى</t>
  </si>
  <si>
    <t>تسلسل   02    مخصصات ونفقات الايفاد</t>
  </si>
  <si>
    <t>ت.النوع 03  نفقات السكن</t>
  </si>
  <si>
    <t>تسلسل   03    نفقات الانتقال</t>
  </si>
  <si>
    <t>ت.النوع 02  اجور وسائط النقل</t>
  </si>
  <si>
    <t>ت.النوع 03  النفقات الاخرى</t>
  </si>
  <si>
    <t>تسلسل   04    النشر والاعلام</t>
  </si>
  <si>
    <t>ت.النوع 01  نفقات النشر</t>
  </si>
  <si>
    <t>ت.النوع 02  نفقات الاعلام</t>
  </si>
  <si>
    <t>ت.النوع 03  الاشتراك في الصحف</t>
  </si>
  <si>
    <t>تسلسل   05    ايجارالمباني</t>
  </si>
  <si>
    <t>ت.النوع 01  ايجار المباني</t>
  </si>
  <si>
    <t>ت.النوع 02  ايجار المخازن</t>
  </si>
  <si>
    <t>ت.النوع 03  ايجارات اخرى</t>
  </si>
  <si>
    <t>تسلسل   06    ايجارمكائن ومعدات</t>
  </si>
  <si>
    <t>ت.النوع 01  ايجار المكائن والمعدات</t>
  </si>
  <si>
    <t>ت.النوع 02  ايجار الحاسبات الالكترونية</t>
  </si>
  <si>
    <t>ت.النوع 03  ايجار اثاث ولوازم</t>
  </si>
  <si>
    <t>ت.النوع 04  ايجارات اخرى</t>
  </si>
  <si>
    <t>ت.النوع 05  ايجار وسائط النقل</t>
  </si>
  <si>
    <t>تسلسل   07    الترفيه الرسمي</t>
  </si>
  <si>
    <t>ت.النوع 01  الضيافة والوفود والعلاقات العامة</t>
  </si>
  <si>
    <t>ت.النوع 02  الاحتفالات</t>
  </si>
  <si>
    <t>تسلسل   08    البريد</t>
  </si>
  <si>
    <t>ت.النوع 01  طوابع بريدية</t>
  </si>
  <si>
    <t>ت.النوع 02  نقل البريد الدبلوماسي</t>
  </si>
  <si>
    <t>تسلسل   09    الاتصالات والبرق</t>
  </si>
  <si>
    <t>ت.النوع 01  اجور المكالمات الهاتفية</t>
  </si>
  <si>
    <t>ت.النوع 02  نصب ونقل اجهزة الاتصالات</t>
  </si>
  <si>
    <t>ت.النوع 03  ايجار اجهزة الاتصالات</t>
  </si>
  <si>
    <t>ت.النوع 04  النقل المباشر عبر الاقمار الصناعية</t>
  </si>
  <si>
    <t>ت.النوع 05  خدمات شبكة المعلومات</t>
  </si>
  <si>
    <t>ت.النوع 06  شبكة الميكرويف</t>
  </si>
  <si>
    <t>تسلسل   10    اجور الخبراء والاستشاريين</t>
  </si>
  <si>
    <t>ت.النوع 01  استشارات خصخصة</t>
  </si>
  <si>
    <t>ت.النوع 02  استشارات اقتصاديةومالية</t>
  </si>
  <si>
    <t>ت.النوع 03  الاستشارات العلمية</t>
  </si>
  <si>
    <t>ت.النوع 04  استشارات قانونية(اجورالمحامين توكيل)</t>
  </si>
  <si>
    <t>ت.النوع 05  الاستشارات الاخرى</t>
  </si>
  <si>
    <t>تسلسل   11    اجور الخدمات الامنية</t>
  </si>
  <si>
    <t>ت.النوع 01  اجور حراسة الافراد</t>
  </si>
  <si>
    <t>تسلسل   13    خدمية متنوعة</t>
  </si>
  <si>
    <t>ت.النوع 01  ايجار الصناديق لدى المصارف</t>
  </si>
  <si>
    <t>ت.النوع 02  المؤتمرات والندوات</t>
  </si>
  <si>
    <t>ت.النوع 03  الطبع</t>
  </si>
  <si>
    <t>ت.النوع 04  الاشنراك في الدورات التدريبية</t>
  </si>
  <si>
    <t>ت.النوع 05  مسح وتحديد الاراضي</t>
  </si>
  <si>
    <t>ت.النوع 07  تنظيف الدائرة</t>
  </si>
  <si>
    <t>ت.النوع 08  التعضيد والترجمة والتأليف</t>
  </si>
  <si>
    <t>ت.النوع 09  اجور الخدمات المصرفية</t>
  </si>
  <si>
    <t>ت.النوع 10  اجور الانتسات الى المؤسسات العلمية</t>
  </si>
  <si>
    <t>ت.النوع 12  الدعاية</t>
  </si>
  <si>
    <t>ت.النوع 14  اجور حراس حماية المنشآت</t>
  </si>
  <si>
    <t>ت.النوع 90  خدمات اخرى (المتنوعة)</t>
  </si>
  <si>
    <t>ت.النوع 91  تنظيفات المدن</t>
  </si>
  <si>
    <t>مجموع التسلسل  13</t>
  </si>
  <si>
    <t>مادة    03    الصيانة</t>
  </si>
  <si>
    <t>نوع     01    الصيانة</t>
  </si>
  <si>
    <t>تسلسل   01    صيانة الطرق والجسور</t>
  </si>
  <si>
    <t>ت.النوع 01  صيانة الطرق</t>
  </si>
  <si>
    <t>ت.النوع 02  صيانة الجسور</t>
  </si>
  <si>
    <t>ت.النوع 03  صيانة طريق المرور السريع</t>
  </si>
  <si>
    <t>تسلسل   02    صيانة التأسيسات المائية والكهربائية</t>
  </si>
  <si>
    <t>ت.النوع 01  صيانة التأسيسات المائية</t>
  </si>
  <si>
    <t>ت.النوع 02  صيانة التأسيسات الكهربائية</t>
  </si>
  <si>
    <t>تسلسل   03    صيانة وسائط النقل</t>
  </si>
  <si>
    <t>ت.النوع 01  صيانة سيارات الصالون</t>
  </si>
  <si>
    <t>ت.النوع 02  صيانة سيارات الحمل</t>
  </si>
  <si>
    <t>ت.النوع 03  صيانة سيارات العمل</t>
  </si>
  <si>
    <t>ت.النوع 04  صيانة الطائرات</t>
  </si>
  <si>
    <t>ت.النوع 05  صيانة الزوارق</t>
  </si>
  <si>
    <t>ت.النوع 06  صيانة وسائط النقل الاخرى</t>
  </si>
  <si>
    <t>تسلسل   04    صيانة المبازل ومشاريع الري</t>
  </si>
  <si>
    <t>ت.النوع 01  صيانة مشاريع التحلية(المبازل)</t>
  </si>
  <si>
    <t>ت.النوع 02  صيانة مشاريع الري الصغرى</t>
  </si>
  <si>
    <t>ت.النوع 04  صيانة منشآت السدود</t>
  </si>
  <si>
    <t>تسلسل   05    مصاريف صيانة متنوعة</t>
  </si>
  <si>
    <t>ت.النوع 01  صيانة الاثاث</t>
  </si>
  <si>
    <t>ت.النوع 02  صيانة المباني</t>
  </si>
  <si>
    <t>ت.النوع 03  صيانة المكائن والاجهزة والالات</t>
  </si>
  <si>
    <t>ت.النوع 04  صيانة اسلحة الشرطة</t>
  </si>
  <si>
    <t>ت.النوع 05  صيانة الحدائق والمتنزهات والبساتين</t>
  </si>
  <si>
    <t>ت.النوع 06  صيانة المعامل</t>
  </si>
  <si>
    <t>ت.النوع 08  صيانة المواقع واللقى الاثرية</t>
  </si>
  <si>
    <t>ت.النوع 09  صيانة الاسلحة العسكرية</t>
  </si>
  <si>
    <t>ت.النوع 10  صيانة الكتب</t>
  </si>
  <si>
    <t>ت.النوع 11  صيانة السجلات</t>
  </si>
  <si>
    <t>ت.النوع 12  صيانة الوثائق</t>
  </si>
  <si>
    <t>ت.النوع 13  صيانة وثائق التسجيل الاخرى</t>
  </si>
  <si>
    <t>مجموع الفصل   02</t>
  </si>
  <si>
    <t>(( الفصل  04 ))   الفوائد</t>
  </si>
  <si>
    <t>تسلسل   01    فوائد السندات والحوالات</t>
  </si>
  <si>
    <t>ت.النوع 01  فوائد السندات والحوالات</t>
  </si>
  <si>
    <t>مجموع الفصل   04</t>
  </si>
  <si>
    <t>(( الفصل  05 ))   الاعانات</t>
  </si>
  <si>
    <t>مادة    01    لشركات عامة</t>
  </si>
  <si>
    <t>نوع     01    لمؤسسات عامة غير مالية</t>
  </si>
  <si>
    <t>تسلسل   01    الكهرباء</t>
  </si>
  <si>
    <t>ت.النوع 01  الرواتب</t>
  </si>
  <si>
    <t>ت.النوع 02  النفقات التشغيلية</t>
  </si>
  <si>
    <t>تسلسل   03    الشركات الاخرى</t>
  </si>
  <si>
    <t>ت.النوع 01  الشركات الاخرى</t>
  </si>
  <si>
    <t>مادة    02    لشركات خاصة</t>
  </si>
  <si>
    <t>نوع     01    لشركات خاصةغير مالية</t>
  </si>
  <si>
    <t>تسلسل   01    دعم المزارعين</t>
  </si>
  <si>
    <t>ت.النوع 01  شراء المحاصيل الزراعية المصابة</t>
  </si>
  <si>
    <t>ت.النوع 03  البذور</t>
  </si>
  <si>
    <t>ت.النوع 04  بيع الاسمدة باسعار مخفضة</t>
  </si>
  <si>
    <t>ت.النوع 05  خفض سعر الحبوب</t>
  </si>
  <si>
    <t>ت.النوع 06  اعانات زراعية اخرى</t>
  </si>
  <si>
    <t>ت.النوع 08  دعم شراء التمور</t>
  </si>
  <si>
    <t>مجموع الفصل   05</t>
  </si>
  <si>
    <t>(( الفصل  06 ))   المنح</t>
  </si>
  <si>
    <t>مادة    02    اشتراكات للمنظمات الدولية(العربيةوالاجنبية)</t>
  </si>
  <si>
    <t>نوع     01    جارية</t>
  </si>
  <si>
    <t>تسلسل   01    المساهمات العربية</t>
  </si>
  <si>
    <t>ت.النوع 02  منظمة العمل العربية</t>
  </si>
  <si>
    <t>ت.النوع 19  الهيئة العربية للطاقة الذرية</t>
  </si>
  <si>
    <t>ت.النوع 20  مركز الشرق الاوسط الاقليمي للنظائر المشعة</t>
  </si>
  <si>
    <t>ت.النوع 24  الاتحاد البرلماني العربي</t>
  </si>
  <si>
    <t>ت.النوع 132 منظمة ايالا الوطنيه</t>
  </si>
  <si>
    <t>ت.النوع 148 مساهمة الوقف الشيعي في صندوق التضامن الاسلامي</t>
  </si>
  <si>
    <t>ت.النوع 42  المركز الاسلامي لتنمية التجارة</t>
  </si>
  <si>
    <t>ت.النوع 66  السلطة الدولية لقيعان البحار</t>
  </si>
  <si>
    <t>ت.النوع 85  مساهمة مجلس النواب في منظمة المؤتمر الاسلامي</t>
  </si>
  <si>
    <t>ت.النوع 93  الاتحاد الدولي للسكك الحديد UIT</t>
  </si>
  <si>
    <t>ت.النوع 94  الهيئة الدولية للنقل بالسكك الحديد CIT</t>
  </si>
  <si>
    <t>مادة    03    منح لوحدات الحكومة العامة</t>
  </si>
  <si>
    <t>تسلسل   01    منحة مؤسستي الشهداء والسجناء</t>
  </si>
  <si>
    <t>ت.النوع 01  منحة مؤسسة الشهداء</t>
  </si>
  <si>
    <t>ت.النوع 02  منحة مؤسسة السجناء</t>
  </si>
  <si>
    <t>تسلسل   03    الثقافة</t>
  </si>
  <si>
    <t>ت.النوع 01  هيئة السياحة/الرواتب</t>
  </si>
  <si>
    <t>ت.النوع 03  دار الشؤون الثقافية العامة/الرواتب</t>
  </si>
  <si>
    <t>ت.النوع 04  دار الشؤون الثقافية العامة/النفقات التشغيلية</t>
  </si>
  <si>
    <t>ت.النوع 05  دائرة السينما والمسرح/الرواتب</t>
  </si>
  <si>
    <t>ت.النوع 07   دائرة الفنون التشكيلية/الرواتب</t>
  </si>
  <si>
    <t>تسلسل   04    الهيئه العراقيه العامه لخدمات البث والارسال</t>
  </si>
  <si>
    <t>تسلسل   05    نفقات اللجنة الاولمبيةالوطنية العراقية</t>
  </si>
  <si>
    <t>تسلسل   06    منح المنظمات العلمية والثقافية</t>
  </si>
  <si>
    <t>ت.النوع 01  المنظمات العلمية</t>
  </si>
  <si>
    <t>ت.النوع 02  المنظمات الثقافية</t>
  </si>
  <si>
    <t>ت.النوع 03  المنظمات الاخرى</t>
  </si>
  <si>
    <t>تسلسل   07    المجمع العلمي</t>
  </si>
  <si>
    <t>تسلسل   08    بيت الحكمة</t>
  </si>
  <si>
    <t>تسلسل   09    امانة بغداد</t>
  </si>
  <si>
    <t>ت.النوع 03  الرواتب(دائرة ماء بغداد)</t>
  </si>
  <si>
    <t>ت.النوع 04  النفقات التشغيليه(دائرة ماء بغداد)</t>
  </si>
  <si>
    <t>ت.النوع 05  الرواتب(دائرة مجاري بغداد)</t>
  </si>
  <si>
    <t>ت.النوع 06  النفقات التشغيليه(دائرة مجاري بغداد)</t>
  </si>
  <si>
    <t>تسلسل   10    المؤسسات البلدية</t>
  </si>
  <si>
    <t>تسلسل   11    مديرية المجاري العامة</t>
  </si>
  <si>
    <t>تسلسل   13    نفقات اللجنة البارالمبية الوطنية العراقية</t>
  </si>
  <si>
    <t>تسلسل   14    منحة العيادات الشعبيه</t>
  </si>
  <si>
    <t>ت.النوع 01  منحة العيادات الشعبية</t>
  </si>
  <si>
    <t>مجموع التسلسل  14</t>
  </si>
  <si>
    <t>تسلسل   15    رواتب العتبات المقدسة</t>
  </si>
  <si>
    <t>ت.النوع 01  رواتب العتبات المقدسة</t>
  </si>
  <si>
    <t>مجموع التسلسل  15</t>
  </si>
  <si>
    <t>نوع     02    رأسمالية</t>
  </si>
  <si>
    <t>تسلسل   01    رأسمال الهيئات والشركات العامة</t>
  </si>
  <si>
    <t>ت.النوع 01  رأسمال الهيئات والشركات العامة</t>
  </si>
  <si>
    <t>تسلسل   07    المشاريع الرأسمالية لبيت الحكمة</t>
  </si>
  <si>
    <t>ت.النوع 01  المشاريع الرأسمالية لبيت الحكمة</t>
  </si>
  <si>
    <t>تسلسل   18    منح رواتب الصندوق العراقي للتنميه الخارجيه</t>
  </si>
  <si>
    <t>ت.النوع 01  منح رواتب الصندوق العراقي للتنميه الخارجيه</t>
  </si>
  <si>
    <t>ت.النوع 02  منح تشغيليه للصندوق العراقي للتنميه الخارجيه</t>
  </si>
  <si>
    <t>مجموع التسلسل  18</t>
  </si>
  <si>
    <t>تسلسل   20    رواتب منتسبي صندوق تقاعد موظفي الدوله</t>
  </si>
  <si>
    <t>ت.النوع 01  رواتب منتسبي صندوق تقاعد موظفي الدوله</t>
  </si>
  <si>
    <t>ت.النوع 02  النفقات التشغيليه لصندوق تقاعد موظفي الدوله</t>
  </si>
  <si>
    <t>مجموع التسلسل  20</t>
  </si>
  <si>
    <t>مجموع الفصل   06</t>
  </si>
  <si>
    <t>(( الفصل  07 ))   منافع اجتماعية</t>
  </si>
  <si>
    <t>مادة    02    منافع المساعدات اجتماعية</t>
  </si>
  <si>
    <t>نوع     01    نقدية</t>
  </si>
  <si>
    <t>تسلسل   01    التبرعات والاعانات</t>
  </si>
  <si>
    <t>ت.النوع 01  التبرعات والاعانات</t>
  </si>
  <si>
    <t>تسلسل   03    شبكة الحماية الاجتماعية</t>
  </si>
  <si>
    <t>ت.النوع 01  شبكة الحماية الاجتماعية</t>
  </si>
  <si>
    <t>تسلسل   04    الرواتب التقاعدية لدائرة العمل والضمان الاجتماعي</t>
  </si>
  <si>
    <t>ت.النوع 01  الرواتب التقاعدية لدائرة العمل والضمان الاجتماعي</t>
  </si>
  <si>
    <t>تسلسل   05    بدلات العسكريين</t>
  </si>
  <si>
    <t>ت.النوع 01  بدلات العسكريين</t>
  </si>
  <si>
    <t>نوع     02    عينية</t>
  </si>
  <si>
    <t>تسلسل   01    نظام التوزيع العام</t>
  </si>
  <si>
    <t>ت.النوع 01  نظام التوزيع العام</t>
  </si>
  <si>
    <t>تسلسل   02    الاغاثة والمعونة الاجتماعية للمهجرين</t>
  </si>
  <si>
    <t>ت.النوع 01  الاغاثة والمعونة الاجتماعية للمهجرين</t>
  </si>
  <si>
    <t>مجموع الفصل   07</t>
  </si>
  <si>
    <t>(( الفصل  08 ))   المصروفات الاخرى</t>
  </si>
  <si>
    <t>مادة    02    نفقات اخرى متنوعة</t>
  </si>
  <si>
    <t>تسلسل   01    مكافآت لغير المنتسبين</t>
  </si>
  <si>
    <t>ت.النوع 01  مكافآت</t>
  </si>
  <si>
    <t>ت.النوع 02  مكافآت المخبرين والمتعاونين</t>
  </si>
  <si>
    <t>ت.النوع 03  الاوسمة</t>
  </si>
  <si>
    <t>تسلسل   02    مخصصات وبعثات الطلاب</t>
  </si>
  <si>
    <t>ت.النوع 01  مخصصات التلاميذ</t>
  </si>
  <si>
    <t>ت.النوع 02  بعثات الطلاب</t>
  </si>
  <si>
    <t>تسلسل   03    اقساط التامين على غير الحياة</t>
  </si>
  <si>
    <t>ت.النوع 01  تأمين المسؤولية الشخصية</t>
  </si>
  <si>
    <t>ت.النوع 02  تأمين الاموال والموجودات الثابتة</t>
  </si>
  <si>
    <t>تسلسل   04    تعويضات وغرامات</t>
  </si>
  <si>
    <t>ت.النوع 01  تعويضات حرب الكويت</t>
  </si>
  <si>
    <t>ت.النوع 02  تعويضات الضحايا</t>
  </si>
  <si>
    <t>ت.النوع 03  تعويضات مختلفة</t>
  </si>
  <si>
    <t>تسلسل   05    الرسوم والضرائب</t>
  </si>
  <si>
    <t>ت.النوع 01  الرسوم القضائية</t>
  </si>
  <si>
    <t>تسلسل   06    مصاريف اخرى</t>
  </si>
  <si>
    <t>ت.النوع 01  الاسترجاع والاسترداد</t>
  </si>
  <si>
    <t>ت.النوع 02  رديات مختلفة</t>
  </si>
  <si>
    <t>ت.النوع 03  منح الجمعيات الخيرية والدينية</t>
  </si>
  <si>
    <t>ت.النوع 04  منح وتحويلات اخرى</t>
  </si>
  <si>
    <t>ت.النوع 05  النشاط الكشفي</t>
  </si>
  <si>
    <t>ت.النوع 06  احتياطي الطوارئ</t>
  </si>
  <si>
    <t>ت.النوع 07  ضرر مبادلة العملة</t>
  </si>
  <si>
    <t>ت.النوع 09  اطفاء الديون</t>
  </si>
  <si>
    <t>ت.النوع 10  النشاطات الرياضية</t>
  </si>
  <si>
    <t>ت.النوع 11  النشاطات المدرسية</t>
  </si>
  <si>
    <t>ت.النوع 20  اصدارات حوالات الخزينة القديمة</t>
  </si>
  <si>
    <t>ت.النوع 22  اجور دراسية لاولاد العاملين في البعثات في الخارج</t>
  </si>
  <si>
    <t>ت.النوع 26  تسديد مستحقات صندوق النقد العربي عن اتفاقية اعادة هيكلية</t>
  </si>
  <si>
    <t>مجموع الفصل   08</t>
  </si>
  <si>
    <t>مجموع استمارة  02</t>
  </si>
  <si>
    <t>(( الفصل  01 ))   شراءالموجودات غير المالية</t>
  </si>
  <si>
    <t>مادة    01    الموجودات الثابتة</t>
  </si>
  <si>
    <t>نوع     01    مباني وانشاءات</t>
  </si>
  <si>
    <t>تسلسل   01    المساكن</t>
  </si>
  <si>
    <t>ت.النوع 01  المباني السكنية</t>
  </si>
  <si>
    <t>تسلسل   02    المباني غير السكنية</t>
  </si>
  <si>
    <t>ت.النوع 01  المباني غير السكنية</t>
  </si>
  <si>
    <t>تسلسل   03    انشاءات اخرى</t>
  </si>
  <si>
    <t>ت.النوع 01  الحواجز الامنية</t>
  </si>
  <si>
    <t>ت.النوع 02  ابار ومناجم</t>
  </si>
  <si>
    <t>ت.النوع 03  انشاءات اخرى</t>
  </si>
  <si>
    <t>نوع     02    الات ومعدات</t>
  </si>
  <si>
    <t>تسلسل   01    وسائط نقل</t>
  </si>
  <si>
    <t>ت.النوع 01  سيارات الصالون</t>
  </si>
  <si>
    <t>ت.النوع 02  سيارات الحمل/اللوريات</t>
  </si>
  <si>
    <t>ت.النوع 03  سيارات العمل</t>
  </si>
  <si>
    <t>ت.النوع 04  الحافلات</t>
  </si>
  <si>
    <t>ت.النوع 05  سيارات ذات مواصفات خاصة</t>
  </si>
  <si>
    <t>ت.النوع 07  الزوارق</t>
  </si>
  <si>
    <t>ت.النوع 09  العجلات</t>
  </si>
  <si>
    <t>تسلسل   02    الات ومعدات اخرى</t>
  </si>
  <si>
    <t>ت.النوع 01  الاثاث الخشبي</t>
  </si>
  <si>
    <t>ت.النوع 02  الاثاث المعدني</t>
  </si>
  <si>
    <t>ت.النوع 03  الاثاث الاخرى</t>
  </si>
  <si>
    <t>ت.النوع 04  المكائن</t>
  </si>
  <si>
    <t>ت.النوع 05  الاجهزة</t>
  </si>
  <si>
    <t>ت.النوع 06  اجهزة الاستنساخ</t>
  </si>
  <si>
    <t>ت.النوع 07  الات الاتصال</t>
  </si>
  <si>
    <t>ت.النوع 08  الحاسبات الالكترونية</t>
  </si>
  <si>
    <t>ت.النوع 09  الآت كبيرة اخرى</t>
  </si>
  <si>
    <t>ت.النوع 10  الاسلحة والاعتدة(الشرطة)</t>
  </si>
  <si>
    <t>ت.النوع 11  المسارح ولوازمها</t>
  </si>
  <si>
    <t>ت.النوع 12  الاجهزة الموسيقية</t>
  </si>
  <si>
    <t>ت.النوع 13  معدات امنية اخرى</t>
  </si>
  <si>
    <t>نوع     03    موجودات ثابتة اخرى</t>
  </si>
  <si>
    <t>تسلسل   01    ثروة حيوانية ومائية(اصول زراعية)</t>
  </si>
  <si>
    <t>ت.النوع 01  الحيوانات</t>
  </si>
  <si>
    <t>مجموع النوع   03</t>
  </si>
  <si>
    <t>مادة    02    الاصول طبيعية(غير المنتجة)</t>
  </si>
  <si>
    <t>نوع     01    الاصول طبيعية(غير المنتجة)</t>
  </si>
  <si>
    <t>تسلسل   01    الاصول طبيعية(غير المنتجة)</t>
  </si>
  <si>
    <t>ت.النوع 01  الاراضي</t>
  </si>
  <si>
    <t>مجموع استمارة  31</t>
  </si>
  <si>
    <t>المجموع العام</t>
  </si>
  <si>
    <t>المحموع العام</t>
  </si>
  <si>
    <t>(( العدد  01 ))   الضرائب</t>
  </si>
  <si>
    <t>مادة    01    الضرائب على الدخول والارباح والمكاسب الرأسمالية</t>
  </si>
  <si>
    <t>نوع     01    الضرائب على دخول الافراد</t>
  </si>
  <si>
    <t>تسلسل   01    القطاع العام</t>
  </si>
  <si>
    <t>ت.النوع 01 الضريبة على رواتب منتسبي القطاع العام</t>
  </si>
  <si>
    <t>تسلسل   02    القطاع الخاص</t>
  </si>
  <si>
    <t>ت.النوع 01 الضريبة على رواتب منتسبي القطاع الخاص</t>
  </si>
  <si>
    <t>ت.النوع 02 الضريبة على اصحاب الاعمال والمهن</t>
  </si>
  <si>
    <t>نوع     02    الضرائب على ارباح المؤسسات (الشركات)</t>
  </si>
  <si>
    <t>تسلسل   01    شركات القطاع الخاص</t>
  </si>
  <si>
    <t>ت.النوع 01 الضريبة على شركات القطاع الخاص</t>
  </si>
  <si>
    <t>مادة    03    الضرائب على الممتلكات</t>
  </si>
  <si>
    <t>نوع     01    ضرائب دورية على الممتلكات الثابتة</t>
  </si>
  <si>
    <t>تسلسل   01    الضرائب العقارية</t>
  </si>
  <si>
    <t>ت.النوع 01 ضريبة العقار الاساسية</t>
  </si>
  <si>
    <t>ت.النوع 02 ضريبة العقار الاضافية</t>
  </si>
  <si>
    <t>ت.النوع 03 ضريبة العرصات الاساسية</t>
  </si>
  <si>
    <t>ت.النوع 04 الضريبة الاضافية على العرصات</t>
  </si>
  <si>
    <t>ت.النوع 05 بقايا ضريبة الاراضي الزراعية</t>
  </si>
  <si>
    <t>نوع     03    ضرائب التركات والايلولة والهبات</t>
  </si>
  <si>
    <t>تسلسل   01    ضريبة التركات</t>
  </si>
  <si>
    <t>ت.النوع 01 ضريبة التركات</t>
  </si>
  <si>
    <t>مادة    04    الضرائب على السلع والخدمات</t>
  </si>
  <si>
    <t>نوع     01    ضرائب عامة على السلع والخدمات</t>
  </si>
  <si>
    <t>تسلسل   02    ضريبة المبيعات العامة على الخدمات</t>
  </si>
  <si>
    <t>تسلسل   03    الضريبة على دورة رأس المال والسلع والخدمات الاخرى</t>
  </si>
  <si>
    <t>ت.النوع 01 رسوم على نقل ملكية السيارات</t>
  </si>
  <si>
    <t>نوع     02    المكس على الانتاج</t>
  </si>
  <si>
    <t>تسلسل   01    المكس على الانتاج</t>
  </si>
  <si>
    <t>ت.النوع 01 مكس البنزين</t>
  </si>
  <si>
    <t>تسلسل   01    ضرائب المركبات</t>
  </si>
  <si>
    <t>ت.النوع 01 رسوم تسجيل المركبات وتجديدها</t>
  </si>
  <si>
    <t>ت.النوع 01 رسوم دفن ومرور الجنائز للاجانب</t>
  </si>
  <si>
    <t>ت.النوع 03 رسوم تسجيل ونشر الشركات والوكالات التجارية وفروعها</t>
  </si>
  <si>
    <t>ت.النوع 04 رسوم تسجيل ونشر ومزاولة مهنة التجارة</t>
  </si>
  <si>
    <t>ت.النوع 05 رسوم الاعلان التجاري</t>
  </si>
  <si>
    <t>ت.النوع 06 رسوم العلامات التجارية</t>
  </si>
  <si>
    <t>ت.النوع 07 رسوم تسجيل المقاولين</t>
  </si>
  <si>
    <t>ت.النوع 08 رسوم منح وتجديد اجازات ممارسة المهن</t>
  </si>
  <si>
    <t>ت.النوع 09 رسوم اجازة استخدام السلاح والمواد القابلة للانفجار</t>
  </si>
  <si>
    <t>ت.النوع 10 رسوم منح وتجديد اجازات البناء</t>
  </si>
  <si>
    <t>ت.النوع 11 رسوم اجازات الاستيراد</t>
  </si>
  <si>
    <t>ت.النوع 16 رسوم منح وتجديد اجازات الصياغ</t>
  </si>
  <si>
    <t>ت.النوع 19 رسوم منح اجازات الطيران</t>
  </si>
  <si>
    <t>ت.النوع 23 رسوم الهويات وتجديدها</t>
  </si>
  <si>
    <t>ت.النوع 24 رسوم براءة الاختراع والنماذج الصناعية</t>
  </si>
  <si>
    <t>ت.النوع 25 رسوم المسافرين بالطائرات المدنية</t>
  </si>
  <si>
    <t>ت.النوع 90 الرسوم الاخرى</t>
  </si>
  <si>
    <t>مجموع النوع   05</t>
  </si>
  <si>
    <t>مجموع الماده  04</t>
  </si>
  <si>
    <t>مادة    05    ضرائب التجارة الدولية</t>
  </si>
  <si>
    <t>نوع     01    ضرائب على الواردات</t>
  </si>
  <si>
    <t>تسلسل   01    ضرائب على الواردات</t>
  </si>
  <si>
    <t>ت.النوع 01 ضريبة الوارد الكمركي /ضرائب الاستيراد</t>
  </si>
  <si>
    <t>ت.النوع 02 ضريبة اعادة الاعمار</t>
  </si>
  <si>
    <t>نوع     06    ضرائب اخرى على المعاملات والتجارة الدولية</t>
  </si>
  <si>
    <t>تسلسل   01    ضرائب اخرى على المعاملات والتجارة الدولية</t>
  </si>
  <si>
    <t>ت.النوع 01 ضريبة المرور ـ الترانسيت</t>
  </si>
  <si>
    <t>مجموع النوع   06</t>
  </si>
  <si>
    <t>مجموع الماده  05</t>
  </si>
  <si>
    <t>(( مجموع العدد  01 ))</t>
  </si>
  <si>
    <t>مادة    01    مساهمات الضمان الاجتماعي</t>
  </si>
  <si>
    <t>نوع     01    الضمان الاجتماعي- مساهمات الموظفين</t>
  </si>
  <si>
    <t>تسلسل   01    الضمان الاجتماعي- مساهمات الموظفين</t>
  </si>
  <si>
    <t>ت.النوع 01 بدل اشتراكات الضمان الاجتماعي</t>
  </si>
  <si>
    <t>مادة    02    مساهمات اجتماعية اخرى</t>
  </si>
  <si>
    <t>نوع     01    مساهمات اجتماعية اخرى</t>
  </si>
  <si>
    <t>تسلسل   01    مساهمات اجتماعية اخرى - مساهمات الموظفين</t>
  </si>
  <si>
    <t>ت.النوع 01 ايرادات التامين الصحي</t>
  </si>
  <si>
    <t>(( مجموع العدد  02 ))</t>
  </si>
  <si>
    <t>(( العدد  03 ))   المنح</t>
  </si>
  <si>
    <t>مادة    01    منح من حكومات اجنبية</t>
  </si>
  <si>
    <t>تسلسل   02    منح الحكومات الاسلامية</t>
  </si>
  <si>
    <t>ت.النوع 01 منح الحكومات الاسلامية</t>
  </si>
  <si>
    <t>تسلسل   03    منح حكومات اجنبية اخرى</t>
  </si>
  <si>
    <t>ت.النوع 01 منح الحكومات الاجنبية اخرى</t>
  </si>
  <si>
    <t>(( مجموع العدد  03 ))</t>
  </si>
  <si>
    <t>(( العدد  04 ))   الايرادات الاخرى بضمنها مبيعات النفط</t>
  </si>
  <si>
    <t>مادة    01    عوائد الملكية</t>
  </si>
  <si>
    <t>نوع     01    الفوائد</t>
  </si>
  <si>
    <t>تسلسل   01    الفوائد المحلية</t>
  </si>
  <si>
    <t>ت.النوع 02 فوائد على الحسابات والودائع الداخلية</t>
  </si>
  <si>
    <t>تسلسل   02    الفوائد الخارجية</t>
  </si>
  <si>
    <t>ت.النوع 01 فوائد القروض الخارجية</t>
  </si>
  <si>
    <t>ت.النوع 02 فوائد على الحسابات والودائع الخارجية</t>
  </si>
  <si>
    <t>ت.النوع 06 الفوائد المتأتية عن الاستمارات  الناتجه عن الاستثمار</t>
  </si>
  <si>
    <t>ت.النوع 07 الفوائد المتأتية عن مشاريع المؤسسات الامريكيه بي سي او</t>
  </si>
  <si>
    <t>نوع     02    ارباح الاسهم (مقسوم الارباح)</t>
  </si>
  <si>
    <t>تسلسل   01    حصة الخزينة من ارباح القطاع المالي</t>
  </si>
  <si>
    <t>ت.النوع 03 المصرف الزراعي التعاوني</t>
  </si>
  <si>
    <t>تسلسل   02    حصة الخزينة من ارباح القطاع الصناعي</t>
  </si>
  <si>
    <t>تسلسل   04    حصة الخزينة من ارباح قطاع النقل</t>
  </si>
  <si>
    <t>ت.النوع 05 الشركة العامة لادارة النقل الخاص</t>
  </si>
  <si>
    <t>تسلسل   05    حصة الخزينة من ارباح القطاع الزراعي</t>
  </si>
  <si>
    <t>ت.النوع 02 شركة مابين النهرين العامة للبذور</t>
  </si>
  <si>
    <t>تسلسل   06    حصة الخزينة من ارباح قطاع الخدمات العامة</t>
  </si>
  <si>
    <t>ت.النوع 02 حصة الخزينة من المكاتب الاستشارية</t>
  </si>
  <si>
    <t>ت.النوع 03 عن حصة الخزينة من ارباح هيئة السياحة</t>
  </si>
  <si>
    <t>تسلسل   08    حصة الخزينة من ارباح القطاع النفطي</t>
  </si>
  <si>
    <t>ت.النوع 07 هيئة تسويق النفط</t>
  </si>
  <si>
    <t>ت.النوع 14 شركة غاز الجنوب</t>
  </si>
  <si>
    <t>ت.النوع 18 شركة نفط ميسان</t>
  </si>
  <si>
    <t>نوع     05    الايجار</t>
  </si>
  <si>
    <t>تسلسل   01    الايجار</t>
  </si>
  <si>
    <t>ت.النوع 01 ايجار الاراضي غير الزراعية</t>
  </si>
  <si>
    <t>ت.النوع 02 ايجار الاراضي الزراعية</t>
  </si>
  <si>
    <t>ت.النوع 03 ايجار المقالع والمناجم والممالح</t>
  </si>
  <si>
    <t>مادة    02    حصيلة بيع السلع والخدمات (بضمنها مبيعات النفط)</t>
  </si>
  <si>
    <t>نوع     01    مبيعات بواسطة مؤسسات سوقية (بضمنها مبيعات النفط)</t>
  </si>
  <si>
    <t>تسلسل   01    تصدير النفط</t>
  </si>
  <si>
    <t>ت.النوع 01 ايراد تصدير النفط الخام</t>
  </si>
  <si>
    <t>تسلسل   02    مبيعات اخرى بواسطة مؤسسات سوقية</t>
  </si>
  <si>
    <t>ت.النوع 01 ايجار مباني سكنية</t>
  </si>
  <si>
    <t>ت.النوع 02 ايجار مطاعم وحوانيت</t>
  </si>
  <si>
    <t>ت.النوع 03 ايجار اسواق ومحلات</t>
  </si>
  <si>
    <t>ت.النوع 04 ايجار مسقفات ومخازن</t>
  </si>
  <si>
    <t>ت.النوع 05 ايجار كشك</t>
  </si>
  <si>
    <t>ت.النوع 06 ايجار استوديوهات واجهزة</t>
  </si>
  <si>
    <t>نوع     02    رسوم واجور ادارية</t>
  </si>
  <si>
    <t>تسلسل   01    رسوم ادارية</t>
  </si>
  <si>
    <t>ت.النوع 01 رسوم الطوابع المالية</t>
  </si>
  <si>
    <t>ت.النوع 02 رسوم طوابع جوازات السفر</t>
  </si>
  <si>
    <t>ت.النوع 03 رسوم المحاكم</t>
  </si>
  <si>
    <t>ت.النوع 04 رسوم التصديق</t>
  </si>
  <si>
    <t>ت.النوع 05 رسوم دوائر التنفيذ</t>
  </si>
  <si>
    <t>ت.النوع 06 رسوم في دوائر الدولة الاخرى</t>
  </si>
  <si>
    <t>ت.النوع 07 رسوم المسح واجور الخرائط</t>
  </si>
  <si>
    <t>ت.النوع 08 رسوم الفحص  والقيدية</t>
  </si>
  <si>
    <t>ت.النوع 09 ايرادات التسجيل المجدد</t>
  </si>
  <si>
    <t>ت.النوع 11 رسوم التسجيل العقاري</t>
  </si>
  <si>
    <t>ت.النوع 12 رسوم سمة الدخول</t>
  </si>
  <si>
    <t>تسلسل   02    اجور ادارية</t>
  </si>
  <si>
    <t>ت.النوع 02 اجور كبس الهويات والاجازات</t>
  </si>
  <si>
    <t>ت.النوع 04 اجور خدمات التدقيق والرقابة</t>
  </si>
  <si>
    <t>ت.النوع 06 اجور خدمات كمركية</t>
  </si>
  <si>
    <t>ت.النوع 07 اجور خدمات التدريب والتأهيل</t>
  </si>
  <si>
    <t>ت.النوع 08 اجور خدمات وسم المصوغات والمقاييس والاوزان</t>
  </si>
  <si>
    <t>ت.النوع 09 اجور خدمات استشارية متخصصة مختلفة</t>
  </si>
  <si>
    <t>ت.النوع 10 اجور الكشف</t>
  </si>
  <si>
    <t>ت.النوع 11 اجور خدمات تأييد السكن والقومية</t>
  </si>
  <si>
    <t>ت.النوع 12 اجور خدمات المكافحة والتلقيح</t>
  </si>
  <si>
    <t>ت.النوع 13 اجور خدمات تأشيرة الليبل</t>
  </si>
  <si>
    <t>ت.النوع 14 اجور خدمات التصديق</t>
  </si>
  <si>
    <t>ت.النوع 15 اجور خدمات هبوط وأيواء الطائرات</t>
  </si>
  <si>
    <t>ت.النوع 16 اجور خدمات الاعلانات</t>
  </si>
  <si>
    <t>ت.النوع 21 اجور خدمات قضائية</t>
  </si>
  <si>
    <t>ت.النوع 24 بيع لوحات تسجيل السيارات وتجديدها</t>
  </si>
  <si>
    <t>ت.النوع 27 اجور بطاقات التأمين الصحي</t>
  </si>
  <si>
    <t>ت.النوع 90 اجور خدمات متنوعة</t>
  </si>
  <si>
    <t>ت.النوع 91 اجور استخدام الفضاءالجوي العراقي</t>
  </si>
  <si>
    <t>نوع     03    مقابل خدمات من مؤسسات لاتهدف للربح</t>
  </si>
  <si>
    <t>ت.النوع 01 ايجار السيطرات الخارجية والمحطات</t>
  </si>
  <si>
    <t>ت.النوع 03 ايجار قاعات ومرافق خدمية</t>
  </si>
  <si>
    <t>ت.النوع 04 ايجار الارصفة واجور ارضية</t>
  </si>
  <si>
    <t>ت.النوع 05 ايجار ساحات وعرصات وابنية اخرى</t>
  </si>
  <si>
    <t>ت.النوع 06 ايجار المكائن والالات والمعدات والاجهزة</t>
  </si>
  <si>
    <t>ت.النوع 07 ايجار وسائط النقل والانتقال</t>
  </si>
  <si>
    <t>ت.النوع 08 ايجار الاحواض المائية والبيوت الزجاجية</t>
  </si>
  <si>
    <t>تسلسل   02    مبيعات وخدمات اخرى</t>
  </si>
  <si>
    <t>ت.النوع 01 بيع الانتاج الزراعي والحيواني</t>
  </si>
  <si>
    <t>ت.النوع 03 منتجات عرضية</t>
  </si>
  <si>
    <t>ت.النوع 04 ايرادات تحويلية اخرى</t>
  </si>
  <si>
    <t>ت.النوع 07 اجور الدخول والعلاج</t>
  </si>
  <si>
    <t>ت.النوع 08 اجور معالجة العرب والاجانب غير المقيمين</t>
  </si>
  <si>
    <t>ت.النوع 11 مبيعات المصول واللقاحات والادوية البيطرية</t>
  </si>
  <si>
    <t>ت.النوع 15 أستنساخ وطبع اشرطة الفيديو والكاسيت</t>
  </si>
  <si>
    <t>ت.النوع 19 ايرادات دور الحضانة</t>
  </si>
  <si>
    <t>ت.النوع 26 خدمات الاتصالات</t>
  </si>
  <si>
    <t>ت.النوع 27 اجور خدمات العمولات والدلالية</t>
  </si>
  <si>
    <t>ت.النوع 28 خدمات المنتسبين للغير</t>
  </si>
  <si>
    <t>ت.النوع 29 بدلات الانتساب والاشتراك</t>
  </si>
  <si>
    <t>ت.النوع 30 خدمات الطبع والاستنساخ</t>
  </si>
  <si>
    <t>ت.النوع 32 بيع الكتب والمجلات</t>
  </si>
  <si>
    <t>ت.النوع 34 بيع الادوية</t>
  </si>
  <si>
    <t>ت.النوع 36 بيع تجهيزات اخرى</t>
  </si>
  <si>
    <t>ت.النوع 37 الاستمارات ذات الثمن</t>
  </si>
  <si>
    <t>ت.النوع 38 الجريدة الرسمية للدولة</t>
  </si>
  <si>
    <t>ت.النوع 40 المطبوعات والكراريس</t>
  </si>
  <si>
    <t>ت.النوع 41 ايرادات الحوانيت المدرسية</t>
  </si>
  <si>
    <t>ت.النوع 90 ايرادات مبيعات عرضية</t>
  </si>
  <si>
    <t>مادة    03    الغرامات ,العقوبات, والمصادرات</t>
  </si>
  <si>
    <t>نوع     01    الغرامات ,العقوبات, والمصادرات</t>
  </si>
  <si>
    <t>تسلسل   01    الغرامات والعقوبات</t>
  </si>
  <si>
    <t>ت.النوع 02 مخالفي قانون المرور</t>
  </si>
  <si>
    <t>ت.النوع 03 مخالفي قانون رسم الطابع</t>
  </si>
  <si>
    <t>ت.النوع 04 الغرامات القضائية</t>
  </si>
  <si>
    <t>ت.النوع 05 غرامات مخالفي قانون تنظيم محلات السكن</t>
  </si>
  <si>
    <t>ت.النوع 06 الغرامات الادارية من المخلين بالتزاماتهم</t>
  </si>
  <si>
    <t>ت.النوع 07 الغرامات والتعويضات عن الاضرار بالاموال العامة</t>
  </si>
  <si>
    <t>ت.النوع 09 غرامات عدم تجديد اجازة السلاح</t>
  </si>
  <si>
    <t>ت.النوع 10 غرامات مخالفي قانون اقامة الاجانب</t>
  </si>
  <si>
    <t>ت.النوع 11 الغرامات على مخالفين بقضايا اقتصادية</t>
  </si>
  <si>
    <t>ت.النوع 12 الغرامات المترتبة على المتخلفين عن نقل الملكية للسيارات</t>
  </si>
  <si>
    <t>ت.النوع 17 غرامات الاطلاقات النارية</t>
  </si>
  <si>
    <t>ت.النوع 18 تضمين الموظفين</t>
  </si>
  <si>
    <t>ت.النوع 20 تسديد كفالة</t>
  </si>
  <si>
    <t>ت.النوع 21 الفوائد التأخيرية</t>
  </si>
  <si>
    <t>ت.النوع 22 التعويضات</t>
  </si>
  <si>
    <t>ت.النوع 90 عقوبات مختلفة</t>
  </si>
  <si>
    <t>تسلسل   02    المصادرات</t>
  </si>
  <si>
    <t>ت.النوع 01 المصادرة من المدانين بقضايا الامن القومي</t>
  </si>
  <si>
    <t>ت.النوع 02 الاموال المصادرة من المخالفين بقضايا اقتصادية</t>
  </si>
  <si>
    <t>ت.النوع 03 الاموال والديون الساقطة بالتقادم الزمني</t>
  </si>
  <si>
    <t>مادة    05    الايرادات المتنوعة وغير المعروفة</t>
  </si>
  <si>
    <t>نوع     01    ايرادات متنوعة</t>
  </si>
  <si>
    <t>تسلسل   01    ايرادات متنوعة جارية</t>
  </si>
  <si>
    <t>ت.النوع 01 نفقات مستردة من طلاب البعثات الدراسية</t>
  </si>
  <si>
    <t>ت.النوع 02 نفقات مستردة من الطلاب الفاشلين في الدراسة</t>
  </si>
  <si>
    <t>ت.النوع 03 نفقات مستردة من المنتسبين المستقيلين من الخدمة العامة</t>
  </si>
  <si>
    <t>ت.النوع 05 نفقات مستردة من مصروفات اخرى عن سنوات سابقة</t>
  </si>
  <si>
    <t>ت.النوع 08 الرواتب والمكافآت المعادة الى الخزينة</t>
  </si>
  <si>
    <t>ت.النوع 10 الحصة من الاتعاب المحكوم بها لصالح الخزينة العامة</t>
  </si>
  <si>
    <t>ت.النوع 11 رسوم التأمين الصحي المستقطعة من الموظفين</t>
  </si>
  <si>
    <t>ت.النوع 12 فرق سعر صرف العملة الاجنبية</t>
  </si>
  <si>
    <t>ت.النوع 90 الايرادات المتنوعة</t>
  </si>
  <si>
    <t>(( مجموع العدد  04 ))</t>
  </si>
  <si>
    <t>(( العدد  31 ))   بيع الموجودات غير المالية</t>
  </si>
  <si>
    <t>ت.النوع 01 المباني السكنية</t>
  </si>
  <si>
    <t>ت.النوع 01 المباني غير السكنية</t>
  </si>
  <si>
    <t>ت.النوع 01 سيارات الصالون</t>
  </si>
  <si>
    <t>ت.النوع 03 سيارات العمل</t>
  </si>
  <si>
    <t>ت.النوع 01 الاثاث الخشبي</t>
  </si>
  <si>
    <t>ت.النوع 02 الاثاث المعدني</t>
  </si>
  <si>
    <t>ت.النوع 03 الاثاث الاخرى</t>
  </si>
  <si>
    <t>ت.النوع 04 المكائن</t>
  </si>
  <si>
    <t>ت.النوع 05 الاجهزة</t>
  </si>
  <si>
    <t>ت.النوع 06 اجهزة الاستنساخ</t>
  </si>
  <si>
    <t>ت.النوع 07 الات الاتصال</t>
  </si>
  <si>
    <t>ت.النوع 08 الحاسبات الالكترونية</t>
  </si>
  <si>
    <t>ت.النوع 10 الاسلحة والاعتدة(الشرطة)</t>
  </si>
  <si>
    <t>ت.النوع 01 الحيوانات</t>
  </si>
  <si>
    <t>تسلسل   01    الاراضي</t>
  </si>
  <si>
    <t>ت.النوع 01 الاراضي الزراعية</t>
  </si>
  <si>
    <t>ت.النوع 02 الاراضي غير الزراعية</t>
  </si>
  <si>
    <t>(( مجموع العدد  31 ))</t>
  </si>
  <si>
    <t>تسلسل   02    فوائد القروض</t>
  </si>
  <si>
    <t>ت.النوع 01  فوائد القروض</t>
  </si>
  <si>
    <t>تسلسل   05    برنامج تنمية الاقاليم وتسريع اعمار المحافظات</t>
  </si>
  <si>
    <t>ت.النوع 01  برنامج تنمية الاقاليم وتسريع اعمار المحافظات</t>
  </si>
  <si>
    <t>تسلسل   06    برنامج تنمية انعاش الاهوار</t>
  </si>
  <si>
    <t>ت.النوع 01  برنامج تنمية انعاش الاهوار</t>
  </si>
  <si>
    <t>المبالغ بالدينار العراقي</t>
  </si>
  <si>
    <t>Iraqi dinar amounts</t>
  </si>
  <si>
    <t xml:space="preserve"> مجلس النواب</t>
  </si>
  <si>
    <t xml:space="preserve">COR </t>
  </si>
  <si>
    <t>Presidency</t>
  </si>
  <si>
    <t>Council of minister</t>
  </si>
  <si>
    <t>Ministry of Foreign Affairs</t>
  </si>
  <si>
    <t>Ministry of Finance</t>
  </si>
  <si>
    <t>Ministry of Internal Affairs</t>
  </si>
  <si>
    <t>Ministry of Labor and Social Affairs</t>
  </si>
  <si>
    <t>Ministry of Health</t>
  </si>
  <si>
    <t>Ministry of  Defense</t>
  </si>
  <si>
    <t>Ministry of Justice</t>
  </si>
  <si>
    <t>Ministry of Education</t>
  </si>
  <si>
    <t>Ministry of Youth and Sports</t>
  </si>
  <si>
    <t>Ministry of Trade</t>
  </si>
  <si>
    <t>Ministry of Culture</t>
  </si>
  <si>
    <t>Ministry of Transportation</t>
  </si>
  <si>
    <t>Ministry of Public Works and Municipalities</t>
  </si>
  <si>
    <t>Ministry of Housing and Construction</t>
  </si>
  <si>
    <t>Ministry of Agriculture</t>
  </si>
  <si>
    <t>Ministry of Water Resources</t>
  </si>
  <si>
    <t>Ministry of Petroleum</t>
  </si>
  <si>
    <t>Ministry of Planning and Development Cooperation</t>
  </si>
  <si>
    <t>Ministry of Industry and Mining</t>
  </si>
  <si>
    <t>وزارة التعليم العالي والبحث العلمي</t>
  </si>
  <si>
    <t>Min. of Higher Education &amp; Academic Research</t>
  </si>
  <si>
    <t>Ministry of Electricity</t>
  </si>
  <si>
    <t>Ministry of Science and Technology</t>
  </si>
  <si>
    <t>Ministry of Communications</t>
  </si>
  <si>
    <t>Ministry of the Environment</t>
  </si>
  <si>
    <t>Ministry of Immigration and Emigration</t>
  </si>
  <si>
    <t>Ministry of Human Rights</t>
  </si>
  <si>
    <t>Kurdistan region</t>
  </si>
  <si>
    <t xml:space="preserve">Non-Ministerial entities </t>
  </si>
  <si>
    <t>Council of Judges (General Secretariat)</t>
  </si>
  <si>
    <t>وزارة السياحة والاثار</t>
  </si>
  <si>
    <t>Ministry of Tourism and Antiquities</t>
  </si>
  <si>
    <t>Grand total</t>
  </si>
  <si>
    <t xml:space="preserve">الشهر الحالى للموازنة الجارية     operating Budget        </t>
  </si>
  <si>
    <t xml:space="preserve">لغاية الشهر للموازنة الجارية operating Budget    </t>
  </si>
  <si>
    <t xml:space="preserve">الشهر الحالى للموازنة الاستثمارية        Investment Budget  </t>
  </si>
  <si>
    <t xml:space="preserve">لغاية الشهر للموازنة الاستثمارية  Investment Budget         </t>
  </si>
  <si>
    <t xml:space="preserve">الشهر الحالي للموازنة الاجمالية  operating+Investment      </t>
  </si>
  <si>
    <t xml:space="preserve">  لغاية الشهر للموازنة الاجمالية   operating+Investment  </t>
  </si>
  <si>
    <t>اسماء الوزارات</t>
  </si>
  <si>
    <t>The name of the ministries</t>
  </si>
  <si>
    <t>وزارة المالية دائرة المحاسبة قسم التوحيد/ نظام توحيد حسابات الدولة على الموازنة الجارية والاستثمارية لغاية  نيسان   2013</t>
  </si>
  <si>
    <t>تقرير تحليل المصروفات النهائية الموحدة بمستوى المصروفات الحقيقية والموجودات الغيرمالية على مستوى الابواب لغاية نيسان2013</t>
  </si>
  <si>
    <t>تعويضات الموظفين</t>
  </si>
  <si>
    <t xml:space="preserve">Employees Compensation </t>
  </si>
  <si>
    <t>السلع والخدمات</t>
  </si>
  <si>
    <t xml:space="preserve">Goods &amp; services </t>
  </si>
  <si>
    <t>الفوائد</t>
  </si>
  <si>
    <t xml:space="preserve">Interests </t>
  </si>
  <si>
    <t>الاعانات</t>
  </si>
  <si>
    <t xml:space="preserve">Subsides </t>
  </si>
  <si>
    <t>المنح</t>
  </si>
  <si>
    <t xml:space="preserve">Grants </t>
  </si>
  <si>
    <t>منافع اجتماعية</t>
  </si>
  <si>
    <t xml:space="preserve">Social Benefits </t>
  </si>
  <si>
    <t>لمصروفات الاخرى</t>
  </si>
  <si>
    <t xml:space="preserve">Other Expenditures </t>
  </si>
  <si>
    <t>شراءالموجودات غير المالية</t>
  </si>
  <si>
    <t xml:space="preserve">Purchase of Non-Financial Assets </t>
  </si>
  <si>
    <t>اسماء الفصول</t>
  </si>
  <si>
    <t>The names of the chapters</t>
  </si>
  <si>
    <t xml:space="preserve">الشهر الحالى للموازنة الاستثمارية     Investment Budget     </t>
  </si>
  <si>
    <t>تقرير تحليل المصروفات النهائية الموحدة على مستوى المصروفات والموجودات الغير مالية بمستوى الفصول لغاية  نيسان 2013</t>
  </si>
  <si>
    <t>وزارة التخطيط والتعاون</t>
  </si>
  <si>
    <t xml:space="preserve"> </t>
  </si>
  <si>
    <t xml:space="preserve">   تعويضات الموظفين                                           Employees Compensation </t>
  </si>
  <si>
    <t>السلع والخدمـــات                                                  Goods &amp; services</t>
  </si>
  <si>
    <t xml:space="preserve">الـــفــــوائــــد                                                                    Interests </t>
  </si>
  <si>
    <t xml:space="preserve">الاعــــانـات                                                                         Subsides </t>
  </si>
  <si>
    <t xml:space="preserve">المنــــــــح                                                                       Grants </t>
  </si>
  <si>
    <t xml:space="preserve">المنافع الاجتماعية                                                                  Social Benefits </t>
  </si>
  <si>
    <t>المصروفات الاخرى                                                            Other Expenditures</t>
  </si>
  <si>
    <t>الموجودات الغير مالية                                    Purchase of Non-Financial Assets</t>
  </si>
  <si>
    <t xml:space="preserve"> total of the ministries                                                  المجموع الكلي للابواب                                                                         </t>
  </si>
  <si>
    <t>لغاية الشهر موازنة جارية operating Budget</t>
  </si>
  <si>
    <t xml:space="preserve">لغاية الشهر موازنة استثمارية    Investment Budget     </t>
  </si>
  <si>
    <t>لغاية الشهر (الموازنه  الاجمالية) operating+Investment</t>
  </si>
  <si>
    <t>مجموع الباب للموازنة الجارية  operating Budget</t>
  </si>
  <si>
    <t>مجموع الباب للموازنة الاستثمارية  Investment Budget</t>
  </si>
  <si>
    <t>مجموع الباب للموازنة الاجمالية operating+Investment</t>
  </si>
  <si>
    <t>وزارة المالية دائرة المحاسبة قسم التوحيد/ نظام توحيد حسابات الدولة على الموازنة الجارية والاستثمارية  لغاية نيسان 2013</t>
  </si>
  <si>
    <t>تقرير تحليل المصروفات للابواب والفصول لغاية نيسان لسنة 2013</t>
  </si>
  <si>
    <t>الضرائب</t>
  </si>
  <si>
    <t>Taxes</t>
  </si>
  <si>
    <t>المساهمات الاجتماعية</t>
  </si>
  <si>
    <t>Social Benefits</t>
  </si>
  <si>
    <t>Grants</t>
  </si>
  <si>
    <t>الايرادات الاخرى بضمنها مبيعات النفط</t>
  </si>
  <si>
    <t>Other Revenues including oil Sales</t>
  </si>
  <si>
    <t>بيع الموجودات غير المالية</t>
  </si>
  <si>
    <t>Sales of Non-Financial Assets</t>
  </si>
  <si>
    <t>Total Sum</t>
  </si>
  <si>
    <t>Employees Compensation ((Chapter 01))</t>
  </si>
  <si>
    <t>Salaries &amp; Wages ( Item 01)</t>
  </si>
  <si>
    <t xml:space="preserve">Cash Salaries and Wages {Type 01} </t>
  </si>
  <si>
    <t>Basic Salaries &amp; wages ((Sequence 01))</t>
  </si>
  <si>
    <t>Salaries Type 01</t>
  </si>
  <si>
    <t>Rewards for Employees Type 02</t>
  </si>
  <si>
    <t>Contractors wages Type 03</t>
  </si>
  <si>
    <t>Lecturers  Wages Type 04</t>
  </si>
  <si>
    <t>Examinations Wages Type 05</t>
  </si>
  <si>
    <t>Committees Wages Type 06</t>
  </si>
  <si>
    <t>ت.النوع 07  المجازين دراسيا</t>
  </si>
  <si>
    <t>On studying leave Wages Type 07</t>
  </si>
  <si>
    <t>Local haired wages Type 08</t>
  </si>
  <si>
    <t xml:space="preserve">((Sequence total 01)) </t>
  </si>
  <si>
    <t xml:space="preserve">Allowances (( Seq. 02)) </t>
  </si>
  <si>
    <t>Hazardous allowances Type 01</t>
  </si>
  <si>
    <t>OvertimeType02</t>
  </si>
  <si>
    <t>Residential allowance Type03</t>
  </si>
  <si>
    <t>Hospitality allowance Type04</t>
  </si>
  <si>
    <t>Exceptional Allowances Type05</t>
  </si>
  <si>
    <t>Controlling Allowance Type06</t>
  </si>
  <si>
    <t>Position Allowances Type07</t>
  </si>
  <si>
    <t>University Service Allowances  Type08</t>
  </si>
  <si>
    <t>Security Hazardous Duty Pay Type09</t>
  </si>
  <si>
    <t>Fixed Allowances  Type10</t>
  </si>
  <si>
    <t>Foreign Services Allowances  Type11</t>
  </si>
  <si>
    <t>Food Allowances Type12</t>
  </si>
  <si>
    <t>Geographical Location Allowances Type13</t>
  </si>
  <si>
    <t>Collage Degree Allowances Type15</t>
  </si>
  <si>
    <t>Handcraft Allowances Type16</t>
  </si>
  <si>
    <t>Martial statues Allowances Type17</t>
  </si>
  <si>
    <t>Children Allowances Type18</t>
  </si>
  <si>
    <t>Vocational Allowances Type19</t>
  </si>
  <si>
    <t>Presidential Allowanves Type 20</t>
  </si>
  <si>
    <t>Engineering Allowances Type21</t>
  </si>
  <si>
    <t>Special Allowances Type22</t>
  </si>
  <si>
    <t>must not engage in career  Allowances Type 23</t>
  </si>
  <si>
    <t>ت.النوع 24 مخصصات نقل</t>
  </si>
  <si>
    <t>Transfer  Allowances  type 24</t>
  </si>
  <si>
    <t>scientific title Allowances  type 25</t>
  </si>
  <si>
    <t>ت.النوع 26 مخصصات الاشعاع</t>
  </si>
  <si>
    <t>radiation Allowances type 26</t>
  </si>
  <si>
    <t>((sequences Total 02 ))</t>
  </si>
  <si>
    <t>{Type Total 01}</t>
  </si>
  <si>
    <t>Wages and Salaries in Kind {type 02}</t>
  </si>
  <si>
    <t>Wages and Salaries in Kind(( sequence 01))</t>
  </si>
  <si>
    <t>Life InsuranceType  01</t>
  </si>
  <si>
    <t>Accident and injury Insurance  Type 03</t>
  </si>
  <si>
    <t xml:space="preserve">(( Sequence total 01)) </t>
  </si>
  <si>
    <t xml:space="preserve">{ Type total 02} </t>
  </si>
  <si>
    <t xml:space="preserve">( Item Total 01 ) </t>
  </si>
  <si>
    <t>Social Contributions (Salaries and Pension rewards) (item 02)</t>
  </si>
  <si>
    <t>Actual Social Contributions { type01}</t>
  </si>
  <si>
    <t>Governmental Pension Contributions (( sequence 01))</t>
  </si>
  <si>
    <t xml:space="preserve"> Governmental Pension Contributions Type 01</t>
  </si>
  <si>
    <t xml:space="preserve">(( sequence total 01)) </t>
  </si>
  <si>
    <t>{ type total 01}</t>
  </si>
  <si>
    <t xml:space="preserve">computed Social Contributions {type 02}  </t>
  </si>
  <si>
    <t>computed Social Contributions - (Pensions) - ((Sequence 01))</t>
  </si>
  <si>
    <t>Civil Servant Retirement Salaries type 01</t>
  </si>
  <si>
    <t>Civil Servant Retirement Rewards type 02</t>
  </si>
  <si>
    <t xml:space="preserve">Military Retirement Salaries type 03 </t>
  </si>
  <si>
    <t>Military Retirement Rewards type 04</t>
  </si>
  <si>
    <t>(( Sequence total 01))</t>
  </si>
  <si>
    <t xml:space="preserve">{ type total 02} </t>
  </si>
  <si>
    <t xml:space="preserve">( iteml  total 02) </t>
  </si>
  <si>
    <t xml:space="preserve">Accumulated salaries of the martyrs( Item 03) </t>
  </si>
  <si>
    <t xml:space="preserve">Accumulated salaries of the martyrs {type 01} </t>
  </si>
  <si>
    <t>Accumulated salaries of the martyrs((Sequence 01))</t>
  </si>
  <si>
    <t xml:space="preserve">Accumulated salaries of the martyrs  type 01 </t>
  </si>
  <si>
    <t xml:space="preserve">( item  total 03) </t>
  </si>
  <si>
    <t xml:space="preserve">(( chapter total 01)) </t>
  </si>
  <si>
    <t>Goods and Services ((Chapter 02))</t>
  </si>
  <si>
    <t xml:space="preserve">Goods Requirements ( Item 01) </t>
  </si>
  <si>
    <t xml:space="preserve">Goods Requirements  {type 01} </t>
  </si>
  <si>
    <t>Stationery and Publications ((Sequence 01))</t>
  </si>
  <si>
    <t xml:space="preserve">Stationery type 01 </t>
  </si>
  <si>
    <t xml:space="preserve">Publications type 02 </t>
  </si>
  <si>
    <t>Books and Magazines ((sequence 02))</t>
  </si>
  <si>
    <t>Books Type 01</t>
  </si>
  <si>
    <t>Magazines Type 02</t>
  </si>
  <si>
    <t xml:space="preserve">Documents Type 03 </t>
  </si>
  <si>
    <t xml:space="preserve">Manuscripts Type 04 </t>
  </si>
  <si>
    <t xml:space="preserve">Microfilm Type 05 </t>
  </si>
  <si>
    <t xml:space="preserve">(( Sequence Total 02 )) </t>
  </si>
  <si>
    <t>Water &amp; Sewerage ((Sequence 03))</t>
  </si>
  <si>
    <t>Water Fees Type 01</t>
  </si>
  <si>
    <t xml:space="preserve">Sewerage Fees type 02 </t>
  </si>
  <si>
    <t xml:space="preserve">((Sequence total 03)) </t>
  </si>
  <si>
    <t xml:space="preserve">Electricity ((Sequence 04)) </t>
  </si>
  <si>
    <t xml:space="preserve">Electricity  Fees type 01 </t>
  </si>
  <si>
    <t xml:space="preserve">Expenses of the import of electric power Type 02 </t>
  </si>
  <si>
    <t xml:space="preserve">((Sequence total 04)) </t>
  </si>
  <si>
    <t>Fuel (( sequence05))</t>
  </si>
  <si>
    <t xml:space="preserve">Fuel type 01 </t>
  </si>
  <si>
    <t>Buy imported fuel expenses for power plants type 02</t>
  </si>
  <si>
    <t xml:space="preserve">(( Sequence total 05)) </t>
  </si>
  <si>
    <t>Clothing ((Sequence 06))</t>
  </si>
  <si>
    <t>Employee clothes Type 01</t>
  </si>
  <si>
    <t>Internal Security Forces Clothes type 02</t>
  </si>
  <si>
    <t xml:space="preserve">Military clothes type 03 </t>
  </si>
  <si>
    <t xml:space="preserve">Other Clothes type 04 </t>
  </si>
  <si>
    <t>(( Sequence total 06))</t>
  </si>
  <si>
    <t xml:space="preserve">Food (Sequence 07)) </t>
  </si>
  <si>
    <t>Detainees &amp; Prisoners Food Type 01</t>
  </si>
  <si>
    <t xml:space="preserve">Health Food Type 02 </t>
  </si>
  <si>
    <t xml:space="preserve">School Food Type 03 </t>
  </si>
  <si>
    <t xml:space="preserve">Other Food Type 04 </t>
  </si>
  <si>
    <t xml:space="preserve">((Sequence total 07)) </t>
  </si>
  <si>
    <t>Prevention &amp; Control materials ((Sequence 08))</t>
  </si>
  <si>
    <t xml:space="preserve">Control Materials Type 01 </t>
  </si>
  <si>
    <t xml:space="preserve">Prevention Materials Type 02 </t>
  </si>
  <si>
    <t xml:space="preserve">((Sequence Total 08)) </t>
  </si>
  <si>
    <t xml:space="preserve">Supplies and Materials ((Sequence 09)) </t>
  </si>
  <si>
    <t xml:space="preserve">Laboratory Supplies Type 01 </t>
  </si>
  <si>
    <t xml:space="preserve">Medical Supplies Type 02 </t>
  </si>
  <si>
    <t xml:space="preserve">School Supplies Type 03 </t>
  </si>
  <si>
    <t xml:space="preserve">Industrial Supplies Type 04 </t>
  </si>
  <si>
    <t>Agriculture Supplies Type 05</t>
  </si>
  <si>
    <t xml:space="preserve">Other Supplies type 06 </t>
  </si>
  <si>
    <t xml:space="preserve">((Sequence Total 09)) </t>
  </si>
  <si>
    <t xml:space="preserve">Supplies for Patients ((Sequence 10)) </t>
  </si>
  <si>
    <t xml:space="preserve">Patients Clothes Type 01 </t>
  </si>
  <si>
    <t>Patients Bed Linen Type 02</t>
  </si>
  <si>
    <t>Patients Bed Supplies Type 03</t>
  </si>
  <si>
    <t xml:space="preserve">(( Sequence total 10)) </t>
  </si>
  <si>
    <t>Miscellaneous Goods (Sequence 11))</t>
  </si>
  <si>
    <t>School Books Type 01</t>
  </si>
  <si>
    <t>Medicines Type 02</t>
  </si>
  <si>
    <t xml:space="preserve">Sport Supplies &amp; requirements Type 03 </t>
  </si>
  <si>
    <t xml:space="preserve">Animal Feed Type 04 </t>
  </si>
  <si>
    <t xml:space="preserve">Student Stationery &amp; Supplies Type 05 </t>
  </si>
  <si>
    <t>Laundry Supplies Type 06</t>
  </si>
  <si>
    <t>Prisoners &amp; Juveniles Supplies Type 07</t>
  </si>
  <si>
    <t>Military weapons &amp; Ammunition Type 08</t>
  </si>
  <si>
    <t>Cinema Films type 09</t>
  </si>
  <si>
    <t>Documentary Films Type 10</t>
  </si>
  <si>
    <t xml:space="preserve">Calculators Type 11 </t>
  </si>
  <si>
    <t>Typewriters Type 12</t>
  </si>
  <si>
    <t>Camera Microfilms Type 13</t>
  </si>
  <si>
    <t>Other small office devices type 14</t>
  </si>
  <si>
    <t>((Sequence total 11))</t>
  </si>
  <si>
    <t xml:space="preserve">( Item Total 01) </t>
  </si>
  <si>
    <t xml:space="preserve">Service Requirements (Item 02) </t>
  </si>
  <si>
    <t xml:space="preserve">Service Requirements { type 01} </t>
  </si>
  <si>
    <t xml:space="preserve">Travel Expenses and Allowances (( sequence 01)) </t>
  </si>
  <si>
    <t>Night Allowances type 01</t>
  </si>
  <si>
    <t>Transportation charges type 02</t>
  </si>
  <si>
    <t>Travel Expenses type 03</t>
  </si>
  <si>
    <t>Other Expenses type 04</t>
  </si>
  <si>
    <t>Delegation Expenses &amp; Allowances (( Sequence 02))</t>
  </si>
  <si>
    <t>Night Allowances Type 01</t>
  </si>
  <si>
    <t>Transportation charges Type 02</t>
  </si>
  <si>
    <t>Residence Allowances  Type 03</t>
  </si>
  <si>
    <t>Other Expenses  Type 04</t>
  </si>
  <si>
    <t xml:space="preserve">(( Sequence Total 02)) </t>
  </si>
  <si>
    <t xml:space="preserve">Relocation Expenses (( Sequence 03)) </t>
  </si>
  <si>
    <t>Night Allowances  Type 01</t>
  </si>
  <si>
    <t>Other Expenses Type 03</t>
  </si>
  <si>
    <t xml:space="preserve">(( Sequence total 03)) </t>
  </si>
  <si>
    <t xml:space="preserve">Publications &amp; Media (( Sequence 04)) </t>
  </si>
  <si>
    <t>Publication Expenses Type 01</t>
  </si>
  <si>
    <t>Media ExpensesType 02</t>
  </si>
  <si>
    <t>Newspaper Subscriptions Type 03</t>
  </si>
  <si>
    <t xml:space="preserve">(( Sequence Total 04)) </t>
  </si>
  <si>
    <t>Buildings Rent ((Sequence 05))</t>
  </si>
  <si>
    <t>Buildings Rent Type 01</t>
  </si>
  <si>
    <t>Warehouses Rent Type 02</t>
  </si>
  <si>
    <t>Other Buildings Rents Type 03</t>
  </si>
  <si>
    <t xml:space="preserve">Machine &amp; Equipment Rent ((Sequence 06)) </t>
  </si>
  <si>
    <t>Machine &amp; Equipment Rent Type 01</t>
  </si>
  <si>
    <t>Electronic computers Rent type 02</t>
  </si>
  <si>
    <t>Requirements &amp; Fittings Rents Type 03</t>
  </si>
  <si>
    <t>Other Rents Type 04</t>
  </si>
  <si>
    <t>Lease of Vehicles Type 05</t>
  </si>
  <si>
    <t xml:space="preserve">(( Sequence total 06)) </t>
  </si>
  <si>
    <t>Official Hospitality and Celebrations (( Sequence 07))</t>
  </si>
  <si>
    <t>Official Hospitality, Delegations &amp; Public Relations Type 01</t>
  </si>
  <si>
    <t>Celebrations Type 02</t>
  </si>
  <si>
    <t xml:space="preserve">(( Sequence Total 07)) </t>
  </si>
  <si>
    <t xml:space="preserve">Postal ((sequence 08)) </t>
  </si>
  <si>
    <t>Postage Stamps Type 01</t>
  </si>
  <si>
    <t>diplomatic Mail Delivery Type 02</t>
  </si>
  <si>
    <t xml:space="preserve">((Sequence total 08)) </t>
  </si>
  <si>
    <t xml:space="preserve">Telecommunications &amp; Cable (( Sequence 09)) </t>
  </si>
  <si>
    <t>Phone call fees Type 01</t>
  </si>
  <si>
    <t>Telecommunication Devices Transfer &amp; Installation Type 02</t>
  </si>
  <si>
    <t>Telecommunication devices rent Type 03</t>
  </si>
  <si>
    <t>Live Transmission via Satellite Type 04</t>
  </si>
  <si>
    <t>Internet Type 05</t>
  </si>
  <si>
    <t>Microwave Network Type 06</t>
  </si>
  <si>
    <t xml:space="preserve">(( Sequence total 09)) </t>
  </si>
  <si>
    <t>Experts &amp; Consultants fees ((Seq. 10))</t>
  </si>
  <si>
    <t>Privatization Consultations Type 01</t>
  </si>
  <si>
    <t>Economic &amp; Financial Consultations Type 02</t>
  </si>
  <si>
    <t>Scientific Consultations Type 03</t>
  </si>
  <si>
    <t>legal Consultations (Lawyers Fees)Type 04</t>
  </si>
  <si>
    <t>Other Consultations Type 05</t>
  </si>
  <si>
    <t xml:space="preserve">(( Seq. total 10)) </t>
  </si>
  <si>
    <t xml:space="preserve">Security Services Fees ((Seq. 11)) </t>
  </si>
  <si>
    <t>Personnel Guarding Fees Type 01</t>
  </si>
  <si>
    <t xml:space="preserve"> (( seq. Total 11)) </t>
  </si>
  <si>
    <t xml:space="preserve">Miscellaneous Services (( Seq. 13)) </t>
  </si>
  <si>
    <t>Bank Box Rent Type 01</t>
  </si>
  <si>
    <t>Seminars &amp; Conferences Type 02</t>
  </si>
  <si>
    <t>Printing Expenses Type 03</t>
  </si>
  <si>
    <t>Subscriptions &amp; Training Courses Type 04</t>
  </si>
  <si>
    <t>Land Surveying &amp; Zoning Type 05</t>
  </si>
  <si>
    <t>Directorate  Cleaning  Type 07</t>
  </si>
  <si>
    <t>Authoring &amp; Translation Support Type 08</t>
  </si>
  <si>
    <t>Bank Service Fees  Type 09</t>
  </si>
  <si>
    <t>Membership of Science Institutions Type 10</t>
  </si>
  <si>
    <t>Advertising  Type12</t>
  </si>
  <si>
    <t>FPS Guards Wages  Type 14</t>
  </si>
  <si>
    <t>Miscellaneous services - not elsewhere classified Type 90</t>
  </si>
  <si>
    <t>Cities Cleaning Type 91</t>
  </si>
  <si>
    <t xml:space="preserve">(( Seq. total 13)) </t>
  </si>
  <si>
    <t xml:space="preserve">{ Type total 01} </t>
  </si>
  <si>
    <t xml:space="preserve">( Item total 02) </t>
  </si>
  <si>
    <t>Maintenance (Item 03)</t>
  </si>
  <si>
    <t xml:space="preserve">Maintenance {Type 01} </t>
  </si>
  <si>
    <t>Roads &amp; Bridges Maintenance (( Sequence 01))</t>
  </si>
  <si>
    <t>Roads Maintenance Type 01</t>
  </si>
  <si>
    <t>Bridges Maintenance Type 02</t>
  </si>
  <si>
    <t>Highway Maintenance type  03</t>
  </si>
  <si>
    <t xml:space="preserve">(( Seq. total 01)) </t>
  </si>
  <si>
    <t>Water &amp; Electricity Installation Maintenance (( Seq. 02))</t>
  </si>
  <si>
    <t>Water Installation Maintenance type 01</t>
  </si>
  <si>
    <t>Electricity Installation Maintenance type 02</t>
  </si>
  <si>
    <t>(( Seq. total 02))</t>
  </si>
  <si>
    <t xml:space="preserve">Transportation Maintenance (( Seq. 03)) </t>
  </si>
  <si>
    <t>Motor Vehicles type 01</t>
  </si>
  <si>
    <t>Trucks type 02</t>
  </si>
  <si>
    <t>Work Vehicles type 03</t>
  </si>
  <si>
    <t>Airplanes type 04</t>
  </si>
  <si>
    <t>Boats  type 05</t>
  </si>
  <si>
    <t>Maintenance of Other transportation means type 06</t>
  </si>
  <si>
    <t>(( seq. total 03))</t>
  </si>
  <si>
    <t xml:space="preserve">Irrigation &amp; Desalination Projects Maintenance (( Seq. 04)) </t>
  </si>
  <si>
    <t>Desalination Maintenance type 01</t>
  </si>
  <si>
    <t>Minor Irrigation Projects Maintenance type 02</t>
  </si>
  <si>
    <t>Dams Establishments Maintenance type 04</t>
  </si>
  <si>
    <t xml:space="preserve">(( Seq. total 04)) </t>
  </si>
  <si>
    <t xml:space="preserve">Miscellaneous Maintenance Expenditure ((  Seq. 05)) </t>
  </si>
  <si>
    <t>Furniture Maintenance type 01</t>
  </si>
  <si>
    <t>Buildings Maintenance type 02</t>
  </si>
  <si>
    <t>Machines, Large Devices &amp; Appliances Maintenance type 03</t>
  </si>
  <si>
    <t>Police Weapons Maintenance type 04</t>
  </si>
  <si>
    <t>Gardens, Parks &amp; Orchards Maintenance type 05</t>
  </si>
  <si>
    <t>Factories Maintenance type 06</t>
  </si>
  <si>
    <t>Maintenance of Historical Sites &amp; artifacts type 08</t>
  </si>
  <si>
    <t>Military Weapons Maintenance type 09</t>
  </si>
  <si>
    <t>Books Maintenance type 10</t>
  </si>
  <si>
    <t>Records Maintenance type 11</t>
  </si>
  <si>
    <t>Documents Maintenance type 12</t>
  </si>
  <si>
    <t>Maintenance and other registration documents type 13</t>
  </si>
  <si>
    <t xml:space="preserve">(( seq, total 05)) </t>
  </si>
  <si>
    <t xml:space="preserve"> ( Item total 03) </t>
  </si>
  <si>
    <t xml:space="preserve">(( Chapter total 02)) </t>
  </si>
  <si>
    <t>Interests((Chapter 04))</t>
  </si>
  <si>
    <t>مادة    02    فوائد محلية (المقيمين) بخلاف الحكومة العامة</t>
  </si>
  <si>
    <t>Interests to Residents Other than General Government (Item 02)</t>
  </si>
  <si>
    <t>نوع     01    فوائد محلية (المقيمين) بخلاف الحكومة العامة</t>
  </si>
  <si>
    <t xml:space="preserve">Interests to Residents Other than General Government { TYPE 01} </t>
  </si>
  <si>
    <t xml:space="preserve">Interest - Bonds &amp; Treasury Notes (( Seq. 01)) </t>
  </si>
  <si>
    <t>Interest - Bonds &amp; Treasury Notes type 01</t>
  </si>
  <si>
    <t xml:space="preserve">{ type total 01} </t>
  </si>
  <si>
    <t>Interest on loans ((seq.2))</t>
  </si>
  <si>
    <t>Interest on loans type 01</t>
  </si>
  <si>
    <t xml:space="preserve">(( Seq. total 02)) </t>
  </si>
  <si>
    <t>تسلسل   07    الفوائد المترتبه على اقساط الاتفاقيات الثنائيه مع دول نادي باريس</t>
  </si>
  <si>
    <t>The benefits of a premium bilateral agreements with Paris Club countries ((seq.7))</t>
  </si>
  <si>
    <t>ت.النوع 01  الفوائدالمترتبه على اقساط الاتفاقيات الثنائيه مع دول نادي باريس</t>
  </si>
  <si>
    <t>The benefits of a premium bilateral agreements with Paris Club countries  type 01</t>
  </si>
  <si>
    <t xml:space="preserve">(( Seq. total 07)) </t>
  </si>
  <si>
    <t>{ Sum of Type 01 }</t>
  </si>
  <si>
    <t xml:space="preserve">(( Chapter total 04)) </t>
  </si>
  <si>
    <t xml:space="preserve">Subsidies ((Chapter 05))  </t>
  </si>
  <si>
    <t>To Public Corporations (Item 01)</t>
  </si>
  <si>
    <t xml:space="preserve">To Non-Financial Public Corporations { Type 01} </t>
  </si>
  <si>
    <t xml:space="preserve">Electricty  (( Seq. 01)) </t>
  </si>
  <si>
    <t xml:space="preserve">Salaries type 01 </t>
  </si>
  <si>
    <t>operating expenditures type 02</t>
  </si>
  <si>
    <t xml:space="preserve">Other companies (( seq. 03)) </t>
  </si>
  <si>
    <t xml:space="preserve">Other companies type 01 </t>
  </si>
  <si>
    <t xml:space="preserve">(( Seq. total 03)) </t>
  </si>
  <si>
    <t xml:space="preserve">( Item total 01) </t>
  </si>
  <si>
    <t>Private Companies  (item 02)</t>
  </si>
  <si>
    <t xml:space="preserve">To Non-Financial Private Enterproses { Type 01} </t>
  </si>
  <si>
    <t xml:space="preserve">Subsidizing of Farmers (( Seq. 01)) </t>
  </si>
  <si>
    <t xml:space="preserve"> Purchase of agricultural crops infected type 01</t>
  </si>
  <si>
    <t>Seeds type 03</t>
  </si>
  <si>
    <t>Discount Sale of Fertiliser type 04</t>
  </si>
  <si>
    <t>Grain Price Reduction type 05</t>
  </si>
  <si>
    <t>Other Agriculture Subsidies type 06</t>
  </si>
  <si>
    <t xml:space="preserve">(( Chapter total 05)) </t>
  </si>
  <si>
    <t xml:space="preserve">Grants ((Chapter 06)) </t>
  </si>
  <si>
    <t>Contributions to International Organizations (Foreign &amp; Arabic)  (Item 02)</t>
  </si>
  <si>
    <t xml:space="preserve">Current  { Type 01} </t>
  </si>
  <si>
    <t>Shiite Waqf contribution to the Islamic Solidarity Fund type 148</t>
  </si>
  <si>
    <t>ت.النوع 90  مساهمة العراق في اتفاقية البيئة الدولية</t>
  </si>
  <si>
    <t xml:space="preserve">grants to the government Public Units (item 03) </t>
  </si>
  <si>
    <t xml:space="preserve">current { type 01} </t>
  </si>
  <si>
    <t xml:space="preserve">Martyrs and prisoners instituations grant (( Seq. 01)) </t>
  </si>
  <si>
    <t>Martyrs Foundation grant type 01</t>
  </si>
  <si>
    <t>prisoners Foundation grant  type 02</t>
  </si>
  <si>
    <t xml:space="preserve">Culture ((Seq. 03)) </t>
  </si>
  <si>
    <t>Tourism Authority Salaries type 01</t>
  </si>
  <si>
    <t>general cultural affairs office/ salaries type 03</t>
  </si>
  <si>
    <t>Cinema and theatre office / salaries type 05</t>
  </si>
  <si>
    <t>Plastic Arts office / salaries type 07</t>
  </si>
  <si>
    <t xml:space="preserve">Iraqi Commission for the proadcast and transmission services (( Seq. 04)) </t>
  </si>
  <si>
    <t xml:space="preserve">salaries type 01 </t>
  </si>
  <si>
    <t xml:space="preserve">operating expenses type 02 </t>
  </si>
  <si>
    <t xml:space="preserve">((Seq. total 04)) </t>
  </si>
  <si>
    <t xml:space="preserve">Iraqi national Olympic committee expenditures (( Seq. 05)) </t>
  </si>
  <si>
    <t>salaries type 01</t>
  </si>
  <si>
    <t>operating expenses type  02</t>
  </si>
  <si>
    <t xml:space="preserve">(( Seq. total 05 )) </t>
  </si>
  <si>
    <t xml:space="preserve">scientific &amp; Cultural organizations grants (( Seq. 06)) </t>
  </si>
  <si>
    <t xml:space="preserve">Scientific Organizations type 01 </t>
  </si>
  <si>
    <t>Cultural organizations type  02</t>
  </si>
  <si>
    <t>Other organizations type 03</t>
  </si>
  <si>
    <t xml:space="preserve">(( Seq. total 06)) </t>
  </si>
  <si>
    <t xml:space="preserve">Iraqi Academy for scientific (( Seq. 07) </t>
  </si>
  <si>
    <t>operating expenses type 02</t>
  </si>
  <si>
    <t xml:space="preserve">Bait-Al-Hikma (( Seq. 08)) </t>
  </si>
  <si>
    <t xml:space="preserve">salaries Type 01 </t>
  </si>
  <si>
    <t xml:space="preserve">(( Seq. total 08)) </t>
  </si>
  <si>
    <t>Ammant Baghdad (Seq. 09))</t>
  </si>
  <si>
    <t>salaries (Department streams Baghdad)  type 05</t>
  </si>
  <si>
    <t>operating expenditures (Department streams Baghdad)  type 06</t>
  </si>
  <si>
    <t xml:space="preserve">(( seq. total 09)) </t>
  </si>
  <si>
    <t xml:space="preserve">Municipality institutions ((Seq. 10)) </t>
  </si>
  <si>
    <t xml:space="preserve">(( seq. total 10)) </t>
  </si>
  <si>
    <t xml:space="preserve">General Directorate of sewage  ((Seq. 11)) </t>
  </si>
  <si>
    <t>Operating expenses   type 02</t>
  </si>
  <si>
    <t xml:space="preserve">(( seq. total 11)) </t>
  </si>
  <si>
    <t xml:space="preserve">Iraqi National Paraolympic Committee (Seq. 13)) </t>
  </si>
  <si>
    <t xml:space="preserve">(( seq. total 13)) </t>
  </si>
  <si>
    <t xml:space="preserve">{type total 01} </t>
  </si>
  <si>
    <t xml:space="preserve">Capital { Type 02} </t>
  </si>
  <si>
    <t xml:space="preserve">Governorates Reconstruction Acceleration Program (( Seq. 05)) </t>
  </si>
  <si>
    <t>Governorates Reconstruction Acceleration Program  type 01</t>
  </si>
  <si>
    <t xml:space="preserve">(( Seq. total 05)) </t>
  </si>
  <si>
    <t xml:space="preserve"> Development program to revive the marshes (( Seq. 07))</t>
  </si>
  <si>
    <t>Development program to revive the marshes  type 01</t>
  </si>
  <si>
    <t xml:space="preserve">Capital projects for the Bait-AL-Hikma (( Seq. 07)) </t>
  </si>
  <si>
    <t>Capital projects for the Bait-AL-Hikma type 01</t>
  </si>
  <si>
    <t xml:space="preserve">Granting the salaries of Iraqi Fund for Overseas Development (( Seq. 18))  </t>
  </si>
  <si>
    <t>Granting the salaries of Iraqi Fund for Overseas Development type 01</t>
  </si>
  <si>
    <t>Operating grant to fund the development of the Iraqi Foreign type 02</t>
  </si>
  <si>
    <t xml:space="preserve">(( Seq. total 18)) </t>
  </si>
  <si>
    <t>Salaries of employees of state employees' retirement fund ((seq.20))</t>
  </si>
  <si>
    <t>Salaries of employees of state employees' retirement fund type 01</t>
  </si>
  <si>
    <t>Operating expenses for the state employees' retirement fund type 02</t>
  </si>
  <si>
    <t xml:space="preserve">(( Seq. total 20)) </t>
  </si>
  <si>
    <t xml:space="preserve">( Item total 03) </t>
  </si>
  <si>
    <t xml:space="preserve">(( Chapter total 06 )) </t>
  </si>
  <si>
    <t xml:space="preserve">Social Benefits ((Chapter 07))  </t>
  </si>
  <si>
    <t>Social Assistance Benefits (item 02)</t>
  </si>
  <si>
    <t xml:space="preserve">Cash { type 01} </t>
  </si>
  <si>
    <t xml:space="preserve">Donations and subsidies (( Seq. 01)) </t>
  </si>
  <si>
    <t xml:space="preserve">Donations and subsidies type 01 </t>
  </si>
  <si>
    <t xml:space="preserve">(( Seq. Total 01)) </t>
  </si>
  <si>
    <t xml:space="preserve">Social safety Net (( seq. 03)) </t>
  </si>
  <si>
    <t>Social safety Net type 01</t>
  </si>
  <si>
    <t xml:space="preserve">(( seq. total 03)) </t>
  </si>
  <si>
    <t xml:space="preserve">Social Security pension salaries ((Seq. 04)) </t>
  </si>
  <si>
    <t xml:space="preserve">Social Security pension salaries type 01 </t>
  </si>
  <si>
    <t xml:space="preserve">(( seq. total 04)) </t>
  </si>
  <si>
    <t xml:space="preserve">Military Stipends (( seq. 05))  </t>
  </si>
  <si>
    <t>Military Stipends Type 01</t>
  </si>
  <si>
    <t xml:space="preserve">In kind { type 02} </t>
  </si>
  <si>
    <t xml:space="preserve">Public Distribution System (( Seq. 01)) </t>
  </si>
  <si>
    <t xml:space="preserve">Public Distribution System type 01 </t>
  </si>
  <si>
    <t xml:space="preserve">Social aid &amp; assistance for immigrants (( Seq. 02)) </t>
  </si>
  <si>
    <t>Social aid &amp; assistance for immigrants Type 01</t>
  </si>
  <si>
    <t xml:space="preserve">(( seq. total 02)) </t>
  </si>
  <si>
    <t xml:space="preserve">{ Type. total 02} </t>
  </si>
  <si>
    <t xml:space="preserve">(( Chapter total 07)) </t>
  </si>
  <si>
    <t xml:space="preserve">Other Expenditures ((Chapter 08)) </t>
  </si>
  <si>
    <t>Miscellaneous Other Expenditure (item 02)</t>
  </si>
  <si>
    <t>Current { type 01}</t>
  </si>
  <si>
    <t xml:space="preserve">Non-personnel Awards (( seq. 01)) </t>
  </si>
  <si>
    <t>Rewards type 01</t>
  </si>
  <si>
    <t>Cooperators and Informer Rewards type 02</t>
  </si>
  <si>
    <t>Leaders  type 03</t>
  </si>
  <si>
    <t xml:space="preserve">(( seq. total 01)) </t>
  </si>
  <si>
    <t xml:space="preserve">Students allowances and scholarships (( Seq. 02)) </t>
  </si>
  <si>
    <t>Students Allowances Type 01</t>
  </si>
  <si>
    <t>Student Scholarships type 02</t>
  </si>
  <si>
    <t xml:space="preserve">( Seq. total 02)) </t>
  </si>
  <si>
    <t xml:space="preserve">Non-life Insurance (( Seq. 03)) </t>
  </si>
  <si>
    <t>Personal Responsibility Insurance type 01</t>
  </si>
  <si>
    <t>Fixed Assets Insurance type 02</t>
  </si>
  <si>
    <t xml:space="preserve">Compensation &amp; Penalties (( Seq. 04)) </t>
  </si>
  <si>
    <t>Kuwait War Reparations type 01</t>
  </si>
  <si>
    <t>Victims Compensation  type 02</t>
  </si>
  <si>
    <t>Other Compensation type 03</t>
  </si>
  <si>
    <t xml:space="preserve">Fees and taxes (( Seq. 05)) </t>
  </si>
  <si>
    <t>Judiciary Fees type 01</t>
  </si>
  <si>
    <t xml:space="preserve">Other Expenditures (( Seq. 06)) </t>
  </si>
  <si>
    <t>Retrieval and recovery type 01</t>
  </si>
  <si>
    <t>Different shifts type 02</t>
  </si>
  <si>
    <t>Charitable organizations grants type 03</t>
  </si>
  <si>
    <t>Other grants &amp; Transfers type 04</t>
  </si>
  <si>
    <t>Scouts Activities type 05</t>
  </si>
  <si>
    <t>Contingency reserve   type 06</t>
  </si>
  <si>
    <t>Currency Exchange Losses type 07</t>
  </si>
  <si>
    <t>Extinguish the debt  type 09</t>
  </si>
  <si>
    <t>Sports Activities type 10</t>
  </si>
  <si>
    <t>School Activiies type 11</t>
  </si>
  <si>
    <t>Versions of the old treasury transfers  type 20</t>
  </si>
  <si>
    <t>Wages of scholarships to children of employees at missions abroad type 22</t>
  </si>
  <si>
    <t>ت.النوع 23 اقساط الاتفاقيات الثنائية مع دول نادي باريس ودول خارج نادي باريس</t>
  </si>
  <si>
    <t>Premiums bilateral agreements with the countries of the Paris Club and non-Paris Club countries type 23</t>
  </si>
  <si>
    <t xml:space="preserve">(( Chapter total 08)) </t>
  </si>
  <si>
    <t>Form Total 02</t>
  </si>
  <si>
    <t>نوع استمارة(31) شراء الموجودات الغير مالية</t>
  </si>
  <si>
    <t xml:space="preserve">Type Form (31) Non-Financial Assets </t>
  </si>
  <si>
    <t xml:space="preserve">Purchase of the Non-Financial Assets (( Chapter 01))   </t>
  </si>
  <si>
    <t>Fixed assets (item 01)</t>
  </si>
  <si>
    <t xml:space="preserve">Buildings &amp; Structures { type 01} </t>
  </si>
  <si>
    <t xml:space="preserve">Dwellings (( Seq. 01)) </t>
  </si>
  <si>
    <t>Dwellings - Residential Buildings type 01</t>
  </si>
  <si>
    <t xml:space="preserve">Non-Residential Buildings (( Seq. 02)) </t>
  </si>
  <si>
    <t xml:space="preserve">Non-Residential Buildings type 01 </t>
  </si>
  <si>
    <t xml:space="preserve">Other Structures (( Seq. 03)) </t>
  </si>
  <si>
    <t xml:space="preserve">Security Barriers type  01 </t>
  </si>
  <si>
    <t xml:space="preserve">Mines and Wells type 02 </t>
  </si>
  <si>
    <t xml:space="preserve">Other Structures type 03 </t>
  </si>
  <si>
    <t xml:space="preserve">Machinery, Equipment { type 02} </t>
  </si>
  <si>
    <t xml:space="preserve">Transport Equipment (( Seq. 01)) </t>
  </si>
  <si>
    <t>Motor vehicles type 01</t>
  </si>
  <si>
    <t>Buses type 04</t>
  </si>
  <si>
    <t>Special Purpose Vehicles type 05</t>
  </si>
  <si>
    <t>Boats type 07</t>
  </si>
  <si>
    <t>ت.النوع 08  القاطرات</t>
  </si>
  <si>
    <t>Locomotives type 08</t>
  </si>
  <si>
    <t>Wheels type 09</t>
  </si>
  <si>
    <t>ت.النوع 11  الدراجات الهوائية والبخارية</t>
  </si>
  <si>
    <t>Bicycles and scooters  type 11</t>
  </si>
  <si>
    <t xml:space="preserve">Other Machinery, Equipment and Furniture (( Seq. 02)) </t>
  </si>
  <si>
    <t>Wooden Furniture type 01</t>
  </si>
  <si>
    <t>Metal furniture type 02</t>
  </si>
  <si>
    <t>Other furniture type 03</t>
  </si>
  <si>
    <t>Machines type 04</t>
  </si>
  <si>
    <t>Devices type 05</t>
  </si>
  <si>
    <t>Photocopiers type 06</t>
  </si>
  <si>
    <t>Telecommunication Devices type 07</t>
  </si>
  <si>
    <t>Computers type 08</t>
  </si>
  <si>
    <t>Other major devices  type   09</t>
  </si>
  <si>
    <t>Police Weapons &amp; Ammunition type 10</t>
  </si>
  <si>
    <t>Theatre Requirements type 11</t>
  </si>
  <si>
    <t>Musical Instruments type 12</t>
  </si>
  <si>
    <t>Other Security Equipment type 13</t>
  </si>
  <si>
    <t xml:space="preserve">Other Fixed Assets { type 03} </t>
  </si>
  <si>
    <t xml:space="preserve">Cultivated Assets livestocks (( Seq. 01)) </t>
  </si>
  <si>
    <t xml:space="preserve">Animals type 01 </t>
  </si>
  <si>
    <t xml:space="preserve">{ Type total 03} </t>
  </si>
  <si>
    <t xml:space="preserve">( item total 01) </t>
  </si>
  <si>
    <t>Non-Produced Assets / natural Assets (item 02)</t>
  </si>
  <si>
    <t>Non-Produced Assets / natural Assets {type 01}</t>
  </si>
  <si>
    <t xml:space="preserve">Non-Produced Assets / natural Assets(( Seq. 01)) </t>
  </si>
  <si>
    <t>Land type 01</t>
  </si>
  <si>
    <t>( Item total 02)</t>
  </si>
  <si>
    <t xml:space="preserve">(( Chapter total 01)) </t>
  </si>
  <si>
    <t xml:space="preserve">form total 31 </t>
  </si>
  <si>
    <t xml:space="preserve">Grand total of the Expenditures </t>
  </si>
  <si>
    <t>تقرير تحليل المصروفات النهائية الموحدة على مستوى المصروفات  والموجودات الغير مالية بمستوى الفصول لغاية تفاصيل النوع لغاية نيسان 2013</t>
  </si>
  <si>
    <t>Type of form (02) Expenses</t>
  </si>
  <si>
    <t xml:space="preserve">الشهر الحالى   للموازنة الاستثمارية     Investment Budget     </t>
  </si>
  <si>
    <t xml:space="preserve">      الشهر الحالي للموازنة الاجمالية  operating+Investment      </t>
  </si>
  <si>
    <t>The Ministry of Finance and Accounting Service Department uniformity / consolidating the accounts of the state system on the current budget and investment until April 2013</t>
  </si>
  <si>
    <t>Analysis report final consolidated expenditure on the level of expenditures and non-financial assets Chapters level until details Until April 2013</t>
  </si>
  <si>
    <t>تسلسل   03    فوائد السندات على اطفاء ديون القطاع الخاص في الخارج</t>
  </si>
  <si>
    <t>Benefits of bonds to extinguish the debt of the private sector abroad ((seq.3))</t>
  </si>
  <si>
    <t>ت.النوع 01  فوائد السندات على اطفاء ديون القطاع الخاص في الخارج</t>
  </si>
  <si>
    <t>Benefits of bonds to extinguish the debt of the private sector abroad type 01</t>
  </si>
  <si>
    <t>Support the purchase dates type08</t>
  </si>
  <si>
    <t xml:space="preserve">Arabic Contributions (( Seq. 01)) </t>
  </si>
  <si>
    <t>National Organization Ayala type 132</t>
  </si>
  <si>
    <t>ت.النوع 36  المنظمة الاسيوية للاجهزة العليا للرقابة المالية (الآسوساي)</t>
  </si>
  <si>
    <t>Asian Organization of Supreme Audit Institutions ASOSAI type 36</t>
  </si>
  <si>
    <t>Islamic Center for Development of Trade type  42</t>
  </si>
  <si>
    <t>Contribution of the council of representatives of the organization of islamic conferenc type 85</t>
  </si>
  <si>
    <t>Iraq's contribution to the Convention on International Environment type 90</t>
  </si>
  <si>
    <t>International Union of Railways type 93</t>
  </si>
  <si>
    <t>تسلسل   02    المساهمات الدولية</t>
  </si>
  <si>
    <t xml:space="preserve">International Contributions (( Seq. 02)) </t>
  </si>
  <si>
    <t>Arab Labor Organization type 02</t>
  </si>
  <si>
    <t>Arab Organization for Atomic Energy type 19</t>
  </si>
  <si>
    <t>Arab parliamentary union type 24</t>
  </si>
  <si>
    <t>general cultural affairs office/ operating expenses type 04</t>
  </si>
  <si>
    <t>salaries (Department of Water Baghdad) type 03</t>
  </si>
  <si>
    <t>operating expenditures(Department of Water Baghdad) type 04</t>
  </si>
  <si>
    <t xml:space="preserve">Local Clinics Grants (( Seq. 14)) </t>
  </si>
  <si>
    <t xml:space="preserve">Loal Clinics grants type 01 </t>
  </si>
  <si>
    <t xml:space="preserve">Commissions &amp; State Enterprise Start Capital (( Seq. 01)) </t>
  </si>
  <si>
    <t>Commissions &amp; State Enterprise Start Capital type 01</t>
  </si>
  <si>
    <t>Reimbursement Arab Monetary Fund for restructuring agreement type 26</t>
  </si>
  <si>
    <t>Middle East Regional Centre of radioactive isotopes type 20</t>
  </si>
  <si>
    <t>The International Seabed type 66</t>
  </si>
  <si>
    <t>International Commission for the transfer of rail CIT type 94</t>
  </si>
  <si>
    <t>The salaries of the holy sites  (( Seq. 15))</t>
  </si>
  <si>
    <t>ت.النوع 02  النفقات التشغيلية للعتبات المقدسة والمزارات الشريفة</t>
  </si>
  <si>
    <t>The Ministry of Finance and Accounting Service Department uniformity / consolidating the accounts of the state system on the current budget and investment until  April 2013</t>
  </si>
  <si>
    <t>Analysis report final consolidated expenditure level of the real expenses and  non-financial assets Ministries level until  April 2013</t>
  </si>
  <si>
    <t>Analysis report final consolidated expenditure on the level of expenditures and non-financial assets Chapters level until  April 2013</t>
  </si>
  <si>
    <t xml:space="preserve"> Expenditure Analysis Report for Ministries and chapters until  April for the year 2013 </t>
  </si>
  <si>
    <t>Taxes (( number 01))</t>
  </si>
  <si>
    <t>Income, Profit, and gain Taxes (Item 01)</t>
  </si>
  <si>
    <t xml:space="preserve">Individuals income taxes  {Type 01} </t>
  </si>
  <si>
    <t xml:space="preserve">Public sector ((Sequence 01)) </t>
  </si>
  <si>
    <t>Sequence. Type 01  Taxes on the salaries of the sector employees</t>
  </si>
  <si>
    <t>ت.النوع 02 الضريبة على رواتب منتسبي دوائرالدولة الرسمية</t>
  </si>
  <si>
    <t>Sequence. Type 02  Taxes on the salaries of Gov.employees</t>
  </si>
  <si>
    <t>(( Sum of Sequence 01 ))</t>
  </si>
  <si>
    <t xml:space="preserve">Private sector  ((Sequence 02)) </t>
  </si>
  <si>
    <t>Sequence. Type 01  Taxes on the salaries of the Private sector employees</t>
  </si>
  <si>
    <t>Sequence. Type 02  Taxes on business owners and professionals</t>
  </si>
  <si>
    <t>(( Sum of Sequence 02 ))</t>
  </si>
  <si>
    <t xml:space="preserve">Taxes on institutions (corporate) profits {Type 02} </t>
  </si>
  <si>
    <t xml:space="preserve">Private sector companies (( Sequence 01 )) </t>
  </si>
  <si>
    <t>Sequence. Type 01  Taxes on private sector companies</t>
  </si>
  <si>
    <t>(( Sum of sequence 01 ))</t>
  </si>
  <si>
    <t>{ Sum of Type 02 }</t>
  </si>
  <si>
    <t>( Sum of Item 01 )</t>
  </si>
  <si>
    <t>Taxes on properties  (Item 03 )</t>
  </si>
  <si>
    <t xml:space="preserve">Periodic taxes on fixed properties { Type 01 } </t>
  </si>
  <si>
    <t xml:space="preserve">Taxes on Real Estates (( Sequence 01 )) </t>
  </si>
  <si>
    <t xml:space="preserve">Sequence. Type 01  Main Real Estate Taxes </t>
  </si>
  <si>
    <t xml:space="preserve">Sequence. Type 02  Additional Real Estates Taxes </t>
  </si>
  <si>
    <t xml:space="preserve">Sequence. Type 03  Main vacant land taxes </t>
  </si>
  <si>
    <t xml:space="preserve">Sequence. Type 04  Additional vacant land taxes </t>
  </si>
  <si>
    <t>Sequence. Type 05  Taxes on remaining agriculture land</t>
  </si>
  <si>
    <t xml:space="preserve">Taxes on heritance, devolution, and gifts { Type 03 } </t>
  </si>
  <si>
    <t xml:space="preserve">Heritance Taxes (( Sequence 01 )) </t>
  </si>
  <si>
    <t>Sequence. Type 01  Heritance taxes</t>
  </si>
  <si>
    <t>{ Sum of Type 03 }</t>
  </si>
  <si>
    <t>( Sum of Item 03 )</t>
  </si>
  <si>
    <t>Taxes on Goods and Services ( Item 04 )</t>
  </si>
  <si>
    <t xml:space="preserve">General taxes on goods and services { Type 01 } </t>
  </si>
  <si>
    <t xml:space="preserve">General sales tax on services  (( Sequence 02 )) </t>
  </si>
  <si>
    <t>ت.النوع 01 ضريبة الخدمات السياحية للفنادق والمطاعم للدرجتين</t>
  </si>
  <si>
    <t xml:space="preserve">Sequence. Type 01 services tax for  tourist hotels and restaurants to two degrees  </t>
  </si>
  <si>
    <t>(( Sum of sequence 02 ))</t>
  </si>
  <si>
    <t xml:space="preserve">Taxes on capital, goods, and services cycle (( Sequence 03 )) </t>
  </si>
  <si>
    <t>Sequence. Type 01  Fees on transferring vehicles title</t>
  </si>
  <si>
    <t>(( Sum of sequence 03 ))</t>
  </si>
  <si>
    <t xml:space="preserve">Fees on production { Type 02 } </t>
  </si>
  <si>
    <t xml:space="preserve">Fees on production (( Sequence 01 )) </t>
  </si>
  <si>
    <t>Sequence. Type 01  Fees on Benzene</t>
  </si>
  <si>
    <t>نوع     05    ضرائب على استخدام السلع والترخيص باستخدامها وتأدية الانشطة</t>
  </si>
  <si>
    <t xml:space="preserve">Taxes on using goods and usage license and activity { Type 05 } </t>
  </si>
  <si>
    <t>Vehicles taxes (( Sequence 01 ))</t>
  </si>
  <si>
    <t>Sequence. Type 01  Fees on vehicles registration and renewal</t>
  </si>
  <si>
    <t>تسلسل   02    ضرائب اخرى على استخدام السلع والترخيص باستخدامها وتأدية الانشطة</t>
  </si>
  <si>
    <t xml:space="preserve">Taxes on using goods and usage license and activity (( Sequence 02 } </t>
  </si>
  <si>
    <t xml:space="preserve">Sequence. Type 03  Fees for registration and publication of companies, commercial agencies and their branches </t>
  </si>
  <si>
    <t>Sequence. Type 04  Fees for registration, publication, and practicing trade profession</t>
  </si>
  <si>
    <t>Sequence. Type 05  Fees on commercial advertising</t>
  </si>
  <si>
    <t>Sequence. Type 06  Fees on commercial marks</t>
  </si>
  <si>
    <t xml:space="preserve">Sequence. Type 07  Fees on contractors registration </t>
  </si>
  <si>
    <t>Sequence. Type 08  Fees on granting and renewing license for practicing profession</t>
  </si>
  <si>
    <t>Sequence. Type 09  Fees for license using weapon and explosive materials</t>
  </si>
  <si>
    <t>Sequence. Type 10  Fees for granting and renewing construction licenses</t>
  </si>
  <si>
    <t>Sequence. Type 11  Import licenses fees</t>
  </si>
  <si>
    <t xml:space="preserve">Sequence. Type 16  Fees for granting and renewing gold jewelry licenses </t>
  </si>
  <si>
    <t>Sequence. Type 19  Fees for granting aviation licenses</t>
  </si>
  <si>
    <t xml:space="preserve">Sequence. Type 23  Fees for identifications and renewal </t>
  </si>
  <si>
    <t>Sequence. Type 24  Fees for patents and industrial designs</t>
  </si>
  <si>
    <t>Sequence. Type 25  Fees for travelers by commercial aircrafts</t>
  </si>
  <si>
    <t>Sequence. Type 90  Other fees</t>
  </si>
  <si>
    <t>{ Sum of Type 05 }</t>
  </si>
  <si>
    <t>( Sum of  Item 04 )</t>
  </si>
  <si>
    <t>International trade taxes (Item 05)</t>
  </si>
  <si>
    <t xml:space="preserve">Taxes on imports { Type 01 } </t>
  </si>
  <si>
    <t xml:space="preserve">Taxes on imports (( Sequence 01 )) </t>
  </si>
  <si>
    <t>Sequence. Type 01  Custom import taxes / Import taxes</t>
  </si>
  <si>
    <t>Sequence. Type 02  Reconstruction taxes</t>
  </si>
  <si>
    <t>Other taxes on transactions and international trade { Type 06 }</t>
  </si>
  <si>
    <t>Other taxes on transactions and international trade (( Sequence 01 ))</t>
  </si>
  <si>
    <t xml:space="preserve">Sequence. Type 01Tax Traffic Turancit   </t>
  </si>
  <si>
    <t>{ Sum of Type 06 }</t>
  </si>
  <si>
    <t>( Sum of Item 05 )</t>
  </si>
  <si>
    <t>(( Sum of number 01 ))</t>
  </si>
  <si>
    <t>(( العدد  02 ))المساهمات الاجتماعية</t>
  </si>
  <si>
    <t>Social Benefits (( Number 02 ))</t>
  </si>
  <si>
    <t>Social security contributions (Item 01)</t>
  </si>
  <si>
    <t xml:space="preserve">Social security- employees contributions { Type 01 } </t>
  </si>
  <si>
    <t xml:space="preserve">Social security - employees contributions (( Sequence 01 )) </t>
  </si>
  <si>
    <t>Sequence. Type 01  Compensations for Social security contributions</t>
  </si>
  <si>
    <t>Other social contributions  (Item 02)</t>
  </si>
  <si>
    <t xml:space="preserve">Other social contributions { Type 01 } </t>
  </si>
  <si>
    <t xml:space="preserve">Other social contributions - employees contributions (( Sequence 01 )) </t>
  </si>
  <si>
    <t>Sequence. Type 01  Health insurancce revenues</t>
  </si>
  <si>
    <t>( Sum of Item 02 )</t>
  </si>
  <si>
    <t>(( Sum of number 02 ))</t>
  </si>
  <si>
    <t>Grants (( Number 03 ))</t>
  </si>
  <si>
    <t>Grants from foreign governments  (Item 01)</t>
  </si>
  <si>
    <t xml:space="preserve">Capitalism { Type 02 } </t>
  </si>
  <si>
    <t xml:space="preserve">Other foreign governments grant (( Sequence 03 )) </t>
  </si>
  <si>
    <t xml:space="preserve">Sequence. Type 01 Other foreign governments grant </t>
  </si>
  <si>
    <t>(( Sum of number 03 ))</t>
  </si>
  <si>
    <t>Other Revenues including oil Sales (( Number 04 ))</t>
  </si>
  <si>
    <t>Royalties  (Item 01 )</t>
  </si>
  <si>
    <t xml:space="preserve">Local interests  (( Sequence 01 )) </t>
  </si>
  <si>
    <t>Sequence. Type 02  Interests on  internal  accounts and deposits</t>
  </si>
  <si>
    <t xml:space="preserve">Foreign interests (( Sequence 02 )) </t>
  </si>
  <si>
    <t>Sequence. Type 01 Interests on foreign loans</t>
  </si>
  <si>
    <t>Sequence. Type 02  Interests on foreign accounts and deposits</t>
  </si>
  <si>
    <t>Sequence. Type 06  Interests resulted from investments</t>
  </si>
  <si>
    <t>Sequence. Type 07 The benefits of enterprise projects U.S. (B.C.O)</t>
  </si>
  <si>
    <t>ت.النوع 09 فوائد متأتية عن اعتمادات مستندية متنوعه</t>
  </si>
  <si>
    <t>Sequence. Type 09  Interests resulted from Lc's</t>
  </si>
  <si>
    <t xml:space="preserve">profit of shares (Dividends)  { Type 02 } </t>
  </si>
  <si>
    <t xml:space="preserve">Treasury's share from financial sector profit  (( Sequence 01 )) </t>
  </si>
  <si>
    <t xml:space="preserve">Sequence. Type 03 Agricultural Cooperative Bank   </t>
  </si>
  <si>
    <t>Sequence. Type 05 National insurance company</t>
  </si>
  <si>
    <t>Sequence. Type 06 National re-insurnace company</t>
  </si>
  <si>
    <t xml:space="preserve">Treasury's share from Industrial sector profit (( Sequence 02 )) </t>
  </si>
  <si>
    <t>ت.النوع 16 الشركة العامة للصناعات الكهربائية ديالى</t>
  </si>
  <si>
    <t>Sequence. Type 16 General Company for Electrical Industries Diyala</t>
  </si>
  <si>
    <t xml:space="preserve">Treasury's share from the agriculture sector profits (( Sequence 05 )) </t>
  </si>
  <si>
    <t>(( Sum of sequence 05 ))</t>
  </si>
  <si>
    <t>Treasury's share from the profits of public sector for services (( Sequence 06 ))</t>
  </si>
  <si>
    <t>Sequence. Type 02 Treasury's share from the consulting office</t>
  </si>
  <si>
    <t>Sequence .Type 03 Treasury's share of the profits of the Tourism Authority</t>
  </si>
  <si>
    <t>(( Sum of sequence 06 ))</t>
  </si>
  <si>
    <t>Treasury's share from the oil sector profits  (( Sequence 08 ))</t>
  </si>
  <si>
    <t>ت.النوع 03 ارباح شركة الرشيد للمقاولات</t>
  </si>
  <si>
    <t>ت.النوع 08  شركة الحفر العراقية</t>
  </si>
  <si>
    <t>ت.النوع 15  شركة غاز الشمال</t>
  </si>
  <si>
    <t>ت.النوع 16  شركة مصافي الوسط</t>
  </si>
  <si>
    <t>ت.النوع17 شركة مصافي الشمال</t>
  </si>
  <si>
    <t>(( Sum of sequence 08 ))</t>
  </si>
  <si>
    <t>Leasing { Type 05 }</t>
  </si>
  <si>
    <t xml:space="preserve">Leasing (( Sequence 01 )) </t>
  </si>
  <si>
    <t>Sequence. Type 01 Leasing of non-agriculture lands</t>
  </si>
  <si>
    <t>Sequence. Type 02 Leasing of agriculture lands</t>
  </si>
  <si>
    <t>Sequence. Type 03  Leasing of quarries, mines, and salinities</t>
  </si>
  <si>
    <t>share of selling goods and services (including oil sales)  (Item 02)</t>
  </si>
  <si>
    <t xml:space="preserve">Sales by market agencies (including oil sales) { Type 01 } </t>
  </si>
  <si>
    <t xml:space="preserve">Oil export (( Sequence 01 )) </t>
  </si>
  <si>
    <t>Sequence. Type 01  Crude oil export revenue</t>
  </si>
  <si>
    <t xml:space="preserve">Other sales by market agencies (( Sequence 02 )) </t>
  </si>
  <si>
    <t>Sequence. Type 01 Lease of residential buildings</t>
  </si>
  <si>
    <t>Sequence. Type 02 Lease of restaurants and shops</t>
  </si>
  <si>
    <t>Sequence. Type 03 Lease of markets and shops</t>
  </si>
  <si>
    <t>Sequence. Type 04  Lease of stores</t>
  </si>
  <si>
    <t>Sequence. Type 05  Lease of furniture</t>
  </si>
  <si>
    <t>Sequence. Type 06  Rent studios and Devices</t>
  </si>
  <si>
    <t xml:space="preserve">Administrative fees and Wages { Type 02 } </t>
  </si>
  <si>
    <t xml:space="preserve">Administrative fees (( Sequence 01 )) </t>
  </si>
  <si>
    <t>Sequence. Type 01  Financial stamps fees</t>
  </si>
  <si>
    <t>Sequence. Type 02  Stamps fees for travel passports</t>
  </si>
  <si>
    <t>Sequence. Type 03  Courts fees</t>
  </si>
  <si>
    <t>Sequence. Type 04  Certification fees</t>
  </si>
  <si>
    <t>Sequence. Type 05  Fees of implementing departments</t>
  </si>
  <si>
    <t>Sequence. Type 06  Fees of other gov. departments</t>
  </si>
  <si>
    <t>Sequence. Type 07  Fees of survey and renting maps</t>
  </si>
  <si>
    <t xml:space="preserve">Sequence. Type 08  Fees of testing and registering  </t>
  </si>
  <si>
    <t xml:space="preserve">Administrative Wages (( Sequence 02 )) </t>
  </si>
  <si>
    <t>Sequence. Type 02  Fees for laminating ID and Licenses</t>
  </si>
  <si>
    <t>Sequence. Type 04  Fees for auditing and controlling</t>
  </si>
  <si>
    <t>Sequence. Type 06  Wages Services Kmarkip</t>
  </si>
  <si>
    <t>Sequence. Type 07  Fees for training and preparation</t>
  </si>
  <si>
    <t>Sequence. Type 08  Services Fees for marking jewelry, measures, and weights</t>
  </si>
  <si>
    <t>Sequence. Type 09  Fees for different specializing consulting services</t>
  </si>
  <si>
    <t>Sequence. Type 10  Detection Fees</t>
  </si>
  <si>
    <t xml:space="preserve">Sequence. Type 11  Fees for verifying services of hosing and minorities </t>
  </si>
  <si>
    <t>Sequence. Type 12 Fees for control and vaccination services</t>
  </si>
  <si>
    <t>Sequence. Type 13  Fees for vias label services</t>
  </si>
  <si>
    <t>Sequence. Type 14  Fees for certification services</t>
  </si>
  <si>
    <t>Sequence. Type 15  Fees for accommodation and aircraft landing</t>
  </si>
  <si>
    <t>Sequence. Type 16  Fees of advertising services</t>
  </si>
  <si>
    <t>Sequence. Type 21  Fees of judicial services</t>
  </si>
  <si>
    <t>Sequence. Type 24  selling of vehicles license plates and renew them</t>
  </si>
  <si>
    <t>Sequence. Type 27  Fees of health insurance cards</t>
  </si>
  <si>
    <t>Sequence. Type 90  Fees of variety of services</t>
  </si>
  <si>
    <t>Sequence. Type 91 Wages for the use of Iraqi air space</t>
  </si>
  <si>
    <t xml:space="preserve">For services from non-profit institutions { Type 03) </t>
  </si>
  <si>
    <t>Sequence. Type 05  Leasing fields, vacant lands, and other buildings</t>
  </si>
  <si>
    <t>Sequence. Type 07  Leasing of transportation means</t>
  </si>
  <si>
    <t>Sequence. Type 08  Rent of water basins and greenhouses</t>
  </si>
  <si>
    <t xml:space="preserve">Other sales and services (( Sequence 02 )) </t>
  </si>
  <si>
    <t>Sequence. Type 01 Sales of agriculture and livestock production</t>
  </si>
  <si>
    <t>Sequence. Type 03  Products</t>
  </si>
  <si>
    <t>Sequence. Type 04  Other manufacturing Revenues</t>
  </si>
  <si>
    <t>ت.النوع 05 اجور التحليل والفحوص المختبرية والاشعة</t>
  </si>
  <si>
    <t>Sequence. Type 05  Fees of lab analysis and tests and X-Ray</t>
  </si>
  <si>
    <t>Sequence. Type 07  Fees of entrance and treatment</t>
  </si>
  <si>
    <t>Sequence. Type 08  Arabs processing fees and non-resident foreigners</t>
  </si>
  <si>
    <t>Sequence. Type 11  Sales serums, vaccines and veterinary medicines</t>
  </si>
  <si>
    <t>Sequence. Type 15  Copy and print Video and Cassette tapes</t>
  </si>
  <si>
    <t>Sequence. Type 19  Revenues of nurseries</t>
  </si>
  <si>
    <t>Sequence. Type 27  Fees for commissions and real estate services</t>
  </si>
  <si>
    <t>Sequence. Type 28  Services for non affiliates</t>
  </si>
  <si>
    <t>Sequence. Type 29  Fees for subscription and association</t>
  </si>
  <si>
    <t>Sequence. Type 30  Copying and printing services</t>
  </si>
  <si>
    <t>Sequence. Type 32  Selling of books and magazines</t>
  </si>
  <si>
    <t>Sequence. Type 34  Selling of medicines</t>
  </si>
  <si>
    <t>Sequence. Type 36  Selling of other equipments</t>
  </si>
  <si>
    <t>Sequence. Type 37  Valuable forms</t>
  </si>
  <si>
    <t>Sequence. Type 38  Official State's newspaper</t>
  </si>
  <si>
    <t>Sequence. Type 40  Publications and brochures</t>
  </si>
  <si>
    <t>Sequence. Type 41  Revenues of school shops</t>
  </si>
  <si>
    <t>Sequence. Type 90  Revenues of placed products</t>
  </si>
  <si>
    <t>Fines, punishment, and seizers (item 03)</t>
  </si>
  <si>
    <t xml:space="preserve">Fines, Punishment, and Seizers { Type 01 } </t>
  </si>
  <si>
    <t xml:space="preserve">Fines and Punishments (( Sequence 01 )) </t>
  </si>
  <si>
    <t>ت.النوع 01 مخالفي القوانين الضريبية والتجارية</t>
  </si>
  <si>
    <t>Sequence. Type 01  Violators of tax and commercial codes</t>
  </si>
  <si>
    <t>Sequence. Type 02  Violators of traffic regulations</t>
  </si>
  <si>
    <t>Sequence. Type 03  Violators of stamp duty code</t>
  </si>
  <si>
    <t>Sequence. Type 04  Judiciary fines</t>
  </si>
  <si>
    <t>Sequence. Type 05  Fines for violating the code of organizing residential areas</t>
  </si>
  <si>
    <t xml:space="preserve">Sequence. Type 06  Administrative fines for violating their commitment </t>
  </si>
  <si>
    <t>Sequence. Type 07  Fines and compensations for the damages to public funds</t>
  </si>
  <si>
    <t>Sequence. Type 09 Fines not to renew the license of arms</t>
  </si>
  <si>
    <t>Sequence. Type 10  Fines for violating the code for foreigner visa to stay</t>
  </si>
  <si>
    <t>Sequence. Type 11  Fines for cases violation</t>
  </si>
  <si>
    <t>Sequence. Type 12  Fines resulted on violators for transferring vehicles titles</t>
  </si>
  <si>
    <t>Sequence. Type 17  Fines bullets</t>
  </si>
  <si>
    <t>Sequence. Type 18  Insuring employees</t>
  </si>
  <si>
    <t>Sequence. Type 20  Paying bond</t>
  </si>
  <si>
    <t>Sequence. Type 21  Interests for late payments</t>
  </si>
  <si>
    <t>Sequence. Type 90  Various fines</t>
  </si>
  <si>
    <t xml:space="preserve">Confiscation (( Sequence 02 )) </t>
  </si>
  <si>
    <t>Sequence. Type 01 Confiscation from convectors of National security cases</t>
  </si>
  <si>
    <t xml:space="preserve">Sequence. Type 02 Money confiscated from offenders economic issues </t>
  </si>
  <si>
    <t>Sequence. Type 03 Funds and bad debits form time limitations</t>
  </si>
  <si>
    <t>Miscellaneous and unknown revenues (Item 05)</t>
  </si>
  <si>
    <t xml:space="preserve">Miscellaneous revenues { Type 01 } </t>
  </si>
  <si>
    <t xml:space="preserve">Current miscellaneous revenues (( Sequence 01 )) </t>
  </si>
  <si>
    <t>Sequence. Type 01  Refundable expenditures from students scholarships</t>
  </si>
  <si>
    <t>Sequence. Type 02  Refundable expenditures from loosers students in study</t>
  </si>
  <si>
    <t>Sequence. Type 05  Refundable expenditures from other expenses in previous years</t>
  </si>
  <si>
    <t>ت.النوع  07 مكافآت عضوية مجلس الادارة والشركات</t>
  </si>
  <si>
    <t xml:space="preserve"> Sequence. Type 07 Rewards membership of the Board of Directors and corporate</t>
  </si>
  <si>
    <t xml:space="preserve">Sequence. Type 08  Returned Salaries and bonuses to treasury </t>
  </si>
  <si>
    <t>Sequence. Type 11  Health insurance fines which deducted from employees</t>
  </si>
  <si>
    <t>Sequence. Type 12  Difference in foreign currency exchange price</t>
  </si>
  <si>
    <t>ت.النوع 14 مبالغ مسترده عن عدم تنفيذ عقود مذكرة التفاهم (النفط)</t>
  </si>
  <si>
    <t>Sequence. Type 14  Refunds for non-implementation of the Memorandum of Understanding contracts (oil)</t>
  </si>
  <si>
    <t>Sequence. Type 90  Miscellaneous revenues</t>
  </si>
  <si>
    <t>(( Sum of number 04 ))</t>
  </si>
  <si>
    <t xml:space="preserve"> Sales of non-financial assets (( Number 31 ))</t>
  </si>
  <si>
    <t>Fixed assets ( Item 01)</t>
  </si>
  <si>
    <t>Building and constructions { Type 01 }</t>
  </si>
  <si>
    <t xml:space="preserve">Housing (( Sequence 01 )) </t>
  </si>
  <si>
    <t>Sequence. Type 01 Residential buildings</t>
  </si>
  <si>
    <t xml:space="preserve">Non- residential buildings (( Sequence 02 )) </t>
  </si>
  <si>
    <t>Sequence. Type 01 Non- residential buildings</t>
  </si>
  <si>
    <t>{Sum of type 01 }</t>
  </si>
  <si>
    <t xml:space="preserve">Tools and Equipments { Type 02 } </t>
  </si>
  <si>
    <t xml:space="preserve">Transportation means (( Sequence 01 )) </t>
  </si>
  <si>
    <t>Sequence. Type 03   Work Vehicles</t>
  </si>
  <si>
    <t xml:space="preserve">Other tools and equipments (( Sequence 02 )) </t>
  </si>
  <si>
    <t>Sequence. Type 01   Wood furniture</t>
  </si>
  <si>
    <t>Sequence. Type 02   Metal furniture</t>
  </si>
  <si>
    <t>Sequence. Type 03   Other furniture</t>
  </si>
  <si>
    <t>Sequence. Type 04   Machines</t>
  </si>
  <si>
    <t>Sequence. Type 07  Telecommunication Devices</t>
  </si>
  <si>
    <t>Sequence. Type 08  Computers</t>
  </si>
  <si>
    <t>Sequence. Type 10  Weapons and ammunitions (Police)</t>
  </si>
  <si>
    <t>{Sum of type 02 }</t>
  </si>
  <si>
    <t xml:space="preserve">Other fixed assets { Type 03 } </t>
  </si>
  <si>
    <t xml:space="preserve">Water and animal wealth (agriculture assets) (( Sequence 01 )) </t>
  </si>
  <si>
    <t>Sequence. Type 01 Animals</t>
  </si>
  <si>
    <t>{Sum of type 03 }</t>
  </si>
  <si>
    <t>Natural assets (non-productive) ( Item 02)</t>
  </si>
  <si>
    <t xml:space="preserve">Natural assets (non-productive) { Type 01 } </t>
  </si>
  <si>
    <t xml:space="preserve">Lands (( Sequence 01 )) </t>
  </si>
  <si>
    <t>Sequence. Type 01 Agriculture lands</t>
  </si>
  <si>
    <t>Sequence. Type 02 Non- Agriculture lands</t>
  </si>
  <si>
    <t>(( Sum of number 31 ))</t>
  </si>
  <si>
    <t>Ongoing { Type 01 }</t>
  </si>
  <si>
    <t>Islamic governments grants (( Sequence 02 ))</t>
  </si>
  <si>
    <t>Sequence. Type 01 Islamic governments grants</t>
  </si>
  <si>
    <t xml:space="preserve">Treasury share  from the transport sector profits (( Sequence 04 )) </t>
  </si>
  <si>
    <t>Sequence. Type 22  Compensation</t>
  </si>
  <si>
    <t>تفاصيل الايرادات</t>
  </si>
  <si>
    <t>Details revenue</t>
  </si>
  <si>
    <t xml:space="preserve">الشهر الحالى للموازنة      الاستثمارية     Investment Budget     </t>
  </si>
  <si>
    <t xml:space="preserve">      الشهر الحالي للموازنة       الاجمالية  operating+Investment      </t>
  </si>
  <si>
    <t>ت.النوع 27 سمة دخول العتبات المقدسة</t>
  </si>
  <si>
    <t>Sequence. Type 27 Visa holy sites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</si>
  <si>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</si>
  <si>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</si>
  <si>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</si>
  <si>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</si>
  <si>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</si>
  <si>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</si>
  <si>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وزارة المالية دائرة المحاسبة قسم التوحيد/ نظام توحيد حسابات الدولة على الموازنة الجارية  لغاية نيسان2013</t>
  </si>
  <si>
    <t>The Ministry of Finance and Accounting Service Department uniformity / consolidating the accounts of the state system on the current budget until April 2013</t>
  </si>
  <si>
    <t>جدول تحليل سلف الموازنه الجارية بمستوى الابواب لغاية نيسان 2013</t>
  </si>
  <si>
    <t>Advances the current budget</t>
  </si>
  <si>
    <t>المجمــــــــــــوع لغايـــــــة</t>
  </si>
  <si>
    <t>الرصيد</t>
  </si>
  <si>
    <t xml:space="preserve">اسم الوزارة                                                                                                                                                                           </t>
  </si>
  <si>
    <t>مدين/Debit</t>
  </si>
  <si>
    <t>دائن/Credit</t>
  </si>
  <si>
    <t>balance</t>
  </si>
  <si>
    <t xml:space="preserve">وزارة الخارجية </t>
  </si>
  <si>
    <t xml:space="preserve">وزارة الداخلية </t>
  </si>
  <si>
    <t>وزارة العمل والشؤون الاجتماعية</t>
  </si>
  <si>
    <t xml:space="preserve">وزارة الصحة </t>
  </si>
  <si>
    <t>وزارة الدفاع</t>
  </si>
  <si>
    <t xml:space="preserve">وزارة العدل </t>
  </si>
  <si>
    <t>وزارةالشباب والرياضة</t>
  </si>
  <si>
    <t xml:space="preserve">وزارة الاعمار والاسكان </t>
  </si>
  <si>
    <t xml:space="preserve">وزارة الموارد المائية </t>
  </si>
  <si>
    <t>وزارة التخطيط والتعاون الانمائي</t>
  </si>
  <si>
    <t>وزارة العلوم والتكنلوجيا</t>
  </si>
  <si>
    <t xml:space="preserve">دوائر غير مرتبطة بوزارة </t>
  </si>
  <si>
    <t xml:space="preserve">المجموع العام </t>
  </si>
  <si>
    <t>وزارة المالية دائرة المحاسبة قسم التوحيد/ نظام توحيد حسابات الدولة على الموازنة الجارية لغاية نيسان 2013</t>
  </si>
  <si>
    <t>The Ministry of Finance and Accounting Service Department uniformity / consolidating the accounts of the state system on the current budget  untilApril 2013</t>
  </si>
  <si>
    <t>جدول تحليل سلف الموازنه الجارية بمستوى الخزائن لغاية نيسان 2013</t>
  </si>
  <si>
    <t>Advances of the current budget</t>
  </si>
  <si>
    <t>اسم الخزينه</t>
  </si>
  <si>
    <t>THE NAME OF TREASURY</t>
  </si>
  <si>
    <t>BALANCE</t>
  </si>
  <si>
    <t>مديرية خزينه محافظة نينوى</t>
  </si>
  <si>
    <t>DIRECTORATE OF  NINEUEH TREASURY</t>
  </si>
  <si>
    <t>مديرية خزينه محافظة بابل</t>
  </si>
  <si>
    <t>DIRECTORATE OF  BABYLON TREASURY</t>
  </si>
  <si>
    <t>مديرية خزينه محافظة البصرة</t>
  </si>
  <si>
    <t>DIRECTORATE OF  BASRAH TREASURY</t>
  </si>
  <si>
    <t>مديرية خزينه محافظة التاميم</t>
  </si>
  <si>
    <t>DIRECTORATE OF  TAIMEM TREASURY</t>
  </si>
  <si>
    <t>مديرية خزينه محافظة الانبار</t>
  </si>
  <si>
    <t>DIRECTORATE OF  ANBAR TREASURY</t>
  </si>
  <si>
    <t>مديرية خزينه محافظة النجف</t>
  </si>
  <si>
    <t>DIRECTORATE OF  NAJAF TREASURY</t>
  </si>
  <si>
    <t>مديرية خزينه محافظة صلاح الدين</t>
  </si>
  <si>
    <t>DIRECTORATE OF  SALAH ALDEEN TREASURY</t>
  </si>
  <si>
    <t>مديرية خزينه محافظة ديالى</t>
  </si>
  <si>
    <t>DIRECTORATE OF  DIALA TREASURY</t>
  </si>
  <si>
    <t>مديرية خزينه محافظة كربلاء</t>
  </si>
  <si>
    <t>DIRECTORATE OF  KARBALA TREASURY</t>
  </si>
  <si>
    <t>مديرية خزينه محافظة ميسان</t>
  </si>
  <si>
    <t>DIRECTORATE OF  MAISAAN TREASURY</t>
  </si>
  <si>
    <t>مديرية خزينه محافظة القادسية</t>
  </si>
  <si>
    <t>DIRECTORATE OF  QADISA TREASURY</t>
  </si>
  <si>
    <t>مديرية خزينه محافظة واسط</t>
  </si>
  <si>
    <t>DIRECTORATE OF  WASIT TREASURY</t>
  </si>
  <si>
    <t>مديرية خزينه محافظة ذي قار</t>
  </si>
  <si>
    <t>DIRECTORATE OF  THIQAR TREASURY</t>
  </si>
  <si>
    <t>مديرية خزينه محافظة المثنى</t>
  </si>
  <si>
    <t>DIRECTORATE OF  MUTHANA TREASURY</t>
  </si>
  <si>
    <t>مديرية خزينه محافظة بغداد</t>
  </si>
  <si>
    <t>DIRECTORATE OF  BAGHDAD TREASURY</t>
  </si>
  <si>
    <t>وزارة المالية دائرة المحاسبة قسم التوحيد/ نظام توحيد حسابات الدولة على الموازنة الاستثمارية  لغاية اذار2013</t>
  </si>
  <si>
    <t>The Ministry of Finance and Accounting Service Department uniformity / consolidating the accounts of the state system on the  investment Budget until March 2013</t>
  </si>
  <si>
    <t>جدول تحليل سلف الموازنه الاستثماريه بمستوى الخزائن لغاية نيسان 2013</t>
  </si>
  <si>
    <t>Advances of the investment budget</t>
  </si>
  <si>
    <t xml:space="preserve"> BALANCE  </t>
  </si>
  <si>
    <t>DIRECTORATE OF NINEUEH TREASURY</t>
  </si>
  <si>
    <t>DIRECTORATE OF BABYLON TREASURY</t>
  </si>
  <si>
    <t>DIRECTORATE OF BASRAH TREASURY</t>
  </si>
  <si>
    <t>DIRECTORATE OF TAIMEM TREASURY</t>
  </si>
  <si>
    <t>DIRECTORATE OF ANBAR TREASURY</t>
  </si>
  <si>
    <t>DIRECTORATE OF NAJAF TREASURY</t>
  </si>
  <si>
    <t>DIRECTORATE OF SALAH ALDEEN TREASURY</t>
  </si>
  <si>
    <t>DIRECTORATE OF DIALA TREASURY</t>
  </si>
  <si>
    <t>DIRECTORATE OF KARBALA TREASURY</t>
  </si>
  <si>
    <t>DIRECTORATE OF MAISAAN TREASURY</t>
  </si>
  <si>
    <t>DIRECTORATE OF QADISA TREASURY</t>
  </si>
  <si>
    <t>DIRECTORATE OF WASIT TREASURY</t>
  </si>
  <si>
    <t>DIRECTORATE OF THIQAR TREASURY</t>
  </si>
  <si>
    <t>DIRECTORATE OF MUTHANA TREASURY</t>
  </si>
  <si>
    <t>DIRECTORATE OF BAGHDAD TREASURY</t>
  </si>
  <si>
    <t>وزارة المالية دائرة المحاسبة قسم التوحيد/ نظام توحيد حسابات الدولة على الموازنة الاستثمارية  لغاية نيسان 2013</t>
  </si>
  <si>
    <t>The Ministry of Finance and Accounting Service Department uniformity / consolidating the accounts of the state system on the  investment  budget until April 2013</t>
  </si>
  <si>
    <t>جدول تحليل سلف الموازنه الاستثمارية بمستوى الابواب لغاية نيسان 2013</t>
  </si>
  <si>
    <t xml:space="preserve">اسماء الوزارات                                                                                                                                                                                                </t>
  </si>
  <si>
    <t xml:space="preserve">The name of the ministries     </t>
  </si>
  <si>
    <t>Parliament</t>
  </si>
  <si>
    <t>Ministry of Higher Education &amp; Academic Research</t>
  </si>
  <si>
    <t>تقرير بالأيرادات النفطية والغير نفطية ونسبة كل منهما الى اجمالي الايرادات وعلى مستوى الموازنة  العامة لغاية نيسان 2013</t>
  </si>
  <si>
    <t>Report revenue oil and non-oil and percentage of each to total revenues at the level of the general budget for extremely April  2013</t>
  </si>
  <si>
    <t>ت.النوع 02  اجور حراسة المنشآت</t>
  </si>
  <si>
    <t>Building Guarding Fees Type 02</t>
  </si>
  <si>
    <t xml:space="preserve">(( seq. total 14)) </t>
  </si>
  <si>
    <t xml:space="preserve">The salaries of the holy sites type 01 </t>
  </si>
  <si>
    <t>Operating expenses for the thresholds noble and holy shrines type 02</t>
  </si>
  <si>
    <t xml:space="preserve">(( seq. total 15)) </t>
  </si>
  <si>
    <t>ت.النوع 04 مكافأت المختارين</t>
  </si>
  <si>
    <t>Rewards officials locality type 04</t>
  </si>
  <si>
    <t>ت.النوع 05 سيارات ذات مواصفات خاصة</t>
  </si>
  <si>
    <t>Sequence. Type 05   Vehicles with special specifications</t>
  </si>
  <si>
    <t>Sequence. Type 01   Motor vehicles</t>
  </si>
  <si>
    <t>Sequence. Type 01  Burial fees and the passage of funerals for foreigners</t>
  </si>
  <si>
    <t xml:space="preserve">  Interests { Type 01 }</t>
  </si>
  <si>
    <t>ت.النوع 05  شركة التأمين الوطنية</t>
  </si>
  <si>
    <t>ت.النوع 06  شركة اعادة التأمين الوطنية</t>
  </si>
  <si>
    <t>Sequence. Type 05 General Company for the management of private transport</t>
  </si>
  <si>
    <t>(( Sum of sequence 04 ))</t>
  </si>
  <si>
    <t xml:space="preserve">Sequence. Type 02 General Company mesopotamia seed </t>
  </si>
  <si>
    <t>ت.النوع  05 شركة مصافي الجنوب</t>
  </si>
  <si>
    <t>Sequence .Type 08   Iraqi Drilling Company</t>
  </si>
  <si>
    <t>Sequence .Type 15   North Gas Company</t>
  </si>
  <si>
    <t>Sequence. Type 16   Midland refineraes company</t>
  </si>
  <si>
    <t>Sequence. Type 17   North Refineries Company</t>
  </si>
  <si>
    <t>Sequence. Type 18   Maysan Oil Company</t>
  </si>
  <si>
    <t>Sequence. Type 05    South Refineries Company</t>
  </si>
  <si>
    <t>Sequence .Type 14   South Gas Company</t>
  </si>
  <si>
    <t>Sequence. Type 07   Oil Marketing Organization</t>
  </si>
  <si>
    <t>Sequence. Type 03    Al-rashed profit for General Contracting</t>
  </si>
  <si>
    <t>Sequence. Type 09  Revenues of new registration</t>
  </si>
  <si>
    <t>Sequence. Type 11  Fees of real estate registration</t>
  </si>
  <si>
    <t>Sequence. Type 12  Visa fees (entrance fees)</t>
  </si>
  <si>
    <t>Sequence. Type 06  Leasing machines, tools, equipments, and appliances</t>
  </si>
  <si>
    <t>Sequence. Type 04  Leasing sidewalks and land fees</t>
  </si>
  <si>
    <t xml:space="preserve">Sequence. Type 03  Leasing halls and service facilities </t>
  </si>
  <si>
    <t>Sequence. Type 01  External rent checkpoints and stations</t>
  </si>
  <si>
    <t>Sequence. Type 26  Telecommunications services</t>
  </si>
  <si>
    <t>Sequence. Type 03  Refundable expenses of the associate who resigned from public service</t>
  </si>
  <si>
    <t>Sequence. Type  10 Share of fees adjudged in favor of the public treasury</t>
  </si>
  <si>
    <t>Sequence. Type 05   Devices</t>
  </si>
  <si>
    <t>Sequence. Type 06   Copiers</t>
  </si>
  <si>
    <t>تسلسل   01    فوائد على قروض البنك الدولي</t>
  </si>
  <si>
    <t>ت.النوع 01   فوائد على قروض البنك الدولي</t>
  </si>
  <si>
    <t xml:space="preserve">مادة    01   فوائد لغير المقيمين </t>
  </si>
  <si>
    <t xml:space="preserve">نوع     01    فوائد لغير المقيمين </t>
  </si>
  <si>
    <t>Benefits to non-residents (Item 01)</t>
  </si>
  <si>
    <t xml:space="preserve">Benefits to non-residents { TYPE 01} </t>
  </si>
  <si>
    <t xml:space="preserve">Interest on loans of the World Bank (( Seq. 01)) </t>
  </si>
  <si>
    <t>Interest on loans of the World Bank type 01</t>
  </si>
  <si>
    <t>( Sum of Item 02)</t>
  </si>
  <si>
    <t xml:space="preserve"> تقرير بالايرادات بمستوى الاعداد لغاية نيسان  / Report revenue numbers up to level in  April  2013           </t>
  </si>
  <si>
    <t xml:space="preserve"> تقرير بالايرادات بمستوى الاعداد لغاية تفاصيل النوع لغاية  نيسان/ Report revenue level to prepare for the very kind of details until April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</si>
</sst>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#,##0.000"/>
    <numFmt numFmtId="165" formatCode="_-* #,##0_-;_-* #,##0\-;_-* &quot;-&quot;??_-;_-@_-"/>
    <numFmt numFmtId="166" formatCode="_-* #,##0.000_-;_-* #,##0.000\-;_-* &quot;-&quot;??_-;_-@_-"/>
  </numFmts>
  <fonts count="36" x14ac:knownFonts="1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9" tint="-0.249977111117893"/>
      <name val="Arial"/>
      <family val="2"/>
      <scheme val="minor"/>
    </font>
    <font>
      <b/>
      <sz val="11"/>
      <color theme="7" tint="-0.249977111117893"/>
      <name val="Arial"/>
      <family val="2"/>
      <scheme val="minor"/>
    </font>
    <font>
      <b/>
      <sz val="11"/>
      <color theme="6" tint="-0.249977111117893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b/>
      <sz val="10"/>
      <color theme="6" tint="-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imes New Roman"/>
      <family val="1"/>
    </font>
    <font>
      <b/>
      <i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i/>
      <sz val="20"/>
      <color theme="1"/>
      <name val="Arial"/>
      <family val="2"/>
      <scheme val="minor"/>
    </font>
    <font>
      <b/>
      <i/>
      <sz val="12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i/>
      <sz val="14"/>
      <color theme="1"/>
      <name val="Arial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6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right"/>
    </xf>
    <xf numFmtId="0" fontId="18" fillId="0" borderId="10" xfId="0" applyFont="1" applyBorder="1"/>
    <xf numFmtId="3" fontId="18" fillId="0" borderId="10" xfId="0" applyNumberFormat="1" applyFont="1" applyBorder="1"/>
    <xf numFmtId="0" fontId="19" fillId="0" borderId="10" xfId="0" applyFont="1" applyBorder="1"/>
    <xf numFmtId="3" fontId="19" fillId="0" borderId="10" xfId="0" applyNumberFormat="1" applyFont="1" applyBorder="1"/>
    <xf numFmtId="164" fontId="19" fillId="0" borderId="10" xfId="0" applyNumberFormat="1" applyFont="1" applyBorder="1"/>
    <xf numFmtId="0" fontId="18" fillId="0" borderId="10" xfId="0" applyFont="1" applyBorder="1" applyAlignment="1">
      <alignment horizontal="right"/>
    </xf>
    <xf numFmtId="0" fontId="18" fillId="0" borderId="0" xfId="0" applyFont="1"/>
    <xf numFmtId="0" fontId="0" fillId="0" borderId="11" xfId="0" applyBorder="1"/>
    <xf numFmtId="3" fontId="0" fillId="0" borderId="0" xfId="0" applyNumberFormat="1"/>
    <xf numFmtId="0" fontId="18" fillId="33" borderId="10" xfId="0" applyFont="1" applyFill="1" applyBorder="1" applyAlignment="1">
      <alignment horizontal="right"/>
    </xf>
    <xf numFmtId="0" fontId="19" fillId="33" borderId="10" xfId="0" applyFont="1" applyFill="1" applyBorder="1"/>
    <xf numFmtId="3" fontId="19" fillId="33" borderId="10" xfId="0" applyNumberFormat="1" applyFont="1" applyFill="1" applyBorder="1"/>
    <xf numFmtId="0" fontId="19" fillId="34" borderId="10" xfId="43" applyFont="1" applyFill="1" applyBorder="1" applyAlignment="1">
      <alignment horizontal="right" vertical="center"/>
    </xf>
    <xf numFmtId="0" fontId="19" fillId="34" borderId="10" xfId="43" applyFont="1" applyFill="1" applyBorder="1" applyAlignment="1">
      <alignment horizontal="left" vertical="center"/>
    </xf>
    <xf numFmtId="0" fontId="19" fillId="34" borderId="17" xfId="43" applyFont="1" applyFill="1" applyBorder="1" applyAlignment="1">
      <alignment horizontal="right" vertical="center" wrapText="1"/>
    </xf>
    <xf numFmtId="0" fontId="19" fillId="34" borderId="17" xfId="43" applyFont="1" applyFill="1" applyBorder="1" applyAlignment="1">
      <alignment horizontal="left" vertical="center" wrapText="1"/>
    </xf>
    <xf numFmtId="0" fontId="1" fillId="35" borderId="12" xfId="43" applyFill="1" applyBorder="1"/>
    <xf numFmtId="0" fontId="1" fillId="35" borderId="13" xfId="43" applyFill="1" applyBorder="1"/>
    <xf numFmtId="0" fontId="19" fillId="35" borderId="11" xfId="0" applyFont="1" applyFill="1" applyBorder="1" applyAlignment="1">
      <alignment horizontal="right" vertical="center"/>
    </xf>
    <xf numFmtId="0" fontId="20" fillId="35" borderId="12" xfId="0" applyFont="1" applyFill="1" applyBorder="1" applyAlignment="1">
      <alignment horizontal="right" vertical="center"/>
    </xf>
    <xf numFmtId="0" fontId="19" fillId="35" borderId="12" xfId="0" applyFont="1" applyFill="1" applyBorder="1" applyAlignment="1">
      <alignment horizontal="right" vertical="center"/>
    </xf>
    <xf numFmtId="0" fontId="19" fillId="36" borderId="10" xfId="0" applyFont="1" applyFill="1" applyBorder="1" applyAlignment="1">
      <alignment horizontal="right"/>
    </xf>
    <xf numFmtId="0" fontId="18" fillId="36" borderId="10" xfId="43" applyFont="1" applyFill="1" applyBorder="1" applyAlignment="1">
      <alignment horizontal="left"/>
    </xf>
    <xf numFmtId="0" fontId="19" fillId="36" borderId="10" xfId="0" applyFont="1" applyFill="1" applyBorder="1" applyAlignment="1"/>
    <xf numFmtId="0" fontId="19" fillId="37" borderId="16" xfId="0" applyFont="1" applyFill="1" applyBorder="1" applyAlignment="1">
      <alignment horizontal="center" vertical="center" wrapText="1"/>
    </xf>
    <xf numFmtId="0" fontId="19" fillId="38" borderId="16" xfId="0" applyFont="1" applyFill="1" applyBorder="1" applyAlignment="1">
      <alignment horizontal="right" vertical="center" wrapText="1"/>
    </xf>
    <xf numFmtId="0" fontId="19" fillId="39" borderId="16" xfId="0" applyFont="1" applyFill="1" applyBorder="1" applyAlignment="1">
      <alignment vertical="center" wrapText="1"/>
    </xf>
    <xf numFmtId="0" fontId="19" fillId="39" borderId="16" xfId="0" applyFont="1" applyFill="1" applyBorder="1" applyAlignment="1">
      <alignment horizontal="center" vertical="center" wrapText="1"/>
    </xf>
    <xf numFmtId="0" fontId="19" fillId="40" borderId="16" xfId="0" applyFont="1" applyFill="1" applyBorder="1" applyAlignment="1">
      <alignment vertical="center"/>
    </xf>
    <xf numFmtId="3" fontId="19" fillId="41" borderId="10" xfId="0" applyNumberFormat="1" applyFont="1" applyFill="1" applyBorder="1"/>
    <xf numFmtId="0" fontId="19" fillId="41" borderId="10" xfId="0" applyFont="1" applyFill="1" applyBorder="1"/>
    <xf numFmtId="0" fontId="18" fillId="36" borderId="10" xfId="0" applyFont="1" applyFill="1" applyBorder="1"/>
    <xf numFmtId="0" fontId="20" fillId="33" borderId="0" xfId="43" applyFont="1" applyFill="1" applyBorder="1" applyAlignment="1"/>
    <xf numFmtId="0" fontId="20" fillId="0" borderId="0" xfId="43" applyFont="1" applyBorder="1" applyAlignment="1"/>
    <xf numFmtId="0" fontId="1" fillId="0" borderId="0" xfId="43"/>
    <xf numFmtId="0" fontId="19" fillId="35" borderId="18" xfId="0" applyFont="1" applyFill="1" applyBorder="1" applyAlignment="1">
      <alignment horizontal="right" vertical="center"/>
    </xf>
    <xf numFmtId="0" fontId="20" fillId="35" borderId="19" xfId="0" applyFont="1" applyFill="1" applyBorder="1" applyAlignment="1">
      <alignment horizontal="right" vertical="center"/>
    </xf>
    <xf numFmtId="0" fontId="20" fillId="35" borderId="19" xfId="43" applyFont="1" applyFill="1" applyBorder="1" applyAlignment="1"/>
    <xf numFmtId="0" fontId="1" fillId="35" borderId="19" xfId="43" applyFill="1" applyBorder="1"/>
    <xf numFmtId="0" fontId="1" fillId="35" borderId="20" xfId="43" applyFill="1" applyBorder="1"/>
    <xf numFmtId="0" fontId="19" fillId="35" borderId="21" xfId="0" applyFont="1" applyFill="1" applyBorder="1" applyAlignment="1">
      <alignment horizontal="right" vertical="center"/>
    </xf>
    <xf numFmtId="0" fontId="20" fillId="35" borderId="14" xfId="0" applyFont="1" applyFill="1" applyBorder="1" applyAlignment="1">
      <alignment horizontal="right" vertical="center"/>
    </xf>
    <xf numFmtId="0" fontId="20" fillId="35" borderId="14" xfId="43" applyFont="1" applyFill="1" applyBorder="1" applyAlignment="1"/>
    <xf numFmtId="0" fontId="1" fillId="35" borderId="14" xfId="43" applyFill="1" applyBorder="1"/>
    <xf numFmtId="0" fontId="1" fillId="35" borderId="15" xfId="43" applyFill="1" applyBorder="1"/>
    <xf numFmtId="0" fontId="19" fillId="37" borderId="16" xfId="0" applyFont="1" applyFill="1" applyBorder="1" applyAlignment="1">
      <alignment vertical="center" wrapText="1"/>
    </xf>
    <xf numFmtId="0" fontId="19" fillId="38" borderId="16" xfId="0" applyFont="1" applyFill="1" applyBorder="1" applyAlignment="1">
      <alignment horizontal="center" vertical="center" wrapText="1"/>
    </xf>
    <xf numFmtId="0" fontId="19" fillId="36" borderId="10" xfId="0" applyFont="1" applyFill="1" applyBorder="1"/>
    <xf numFmtId="0" fontId="20" fillId="35" borderId="12" xfId="43" applyFont="1" applyFill="1" applyBorder="1" applyAlignment="1"/>
    <xf numFmtId="0" fontId="20" fillId="35" borderId="13" xfId="43" applyFont="1" applyFill="1" applyBorder="1" applyAlignment="1"/>
    <xf numFmtId="0" fontId="19" fillId="35" borderId="12" xfId="0" applyFont="1" applyFill="1" applyBorder="1" applyAlignment="1">
      <alignment vertical="center"/>
    </xf>
    <xf numFmtId="0" fontId="18" fillId="37" borderId="10" xfId="43" applyFont="1" applyFill="1" applyBorder="1" applyAlignment="1">
      <alignment horizontal="center" vertical="center" wrapText="1"/>
    </xf>
    <xf numFmtId="0" fontId="18" fillId="38" borderId="10" xfId="43" applyFont="1" applyFill="1" applyBorder="1" applyAlignment="1">
      <alignment horizontal="center" vertical="center" wrapText="1"/>
    </xf>
    <xf numFmtId="0" fontId="18" fillId="39" borderId="10" xfId="43" applyFont="1" applyFill="1" applyBorder="1" applyAlignment="1">
      <alignment horizontal="center" vertical="center" wrapText="1"/>
    </xf>
    <xf numFmtId="0" fontId="18" fillId="42" borderId="10" xfId="43" applyFont="1" applyFill="1" applyBorder="1" applyAlignment="1">
      <alignment horizontal="center" vertical="center" wrapText="1"/>
    </xf>
    <xf numFmtId="0" fontId="18" fillId="43" borderId="10" xfId="43" applyFont="1" applyFill="1" applyBorder="1" applyAlignment="1">
      <alignment horizontal="center" vertical="center" wrapText="1"/>
    </xf>
    <xf numFmtId="0" fontId="18" fillId="44" borderId="10" xfId="43" applyFont="1" applyFill="1" applyBorder="1" applyAlignment="1">
      <alignment horizontal="center" vertical="center" wrapText="1"/>
    </xf>
    <xf numFmtId="0" fontId="18" fillId="44" borderId="10" xfId="43" applyFont="1" applyFill="1" applyBorder="1" applyAlignment="1">
      <alignment horizontal="right" vertical="center" wrapText="1"/>
    </xf>
    <xf numFmtId="0" fontId="18" fillId="45" borderId="10" xfId="43" applyFont="1" applyFill="1" applyBorder="1" applyAlignment="1">
      <alignment horizontal="center" vertical="center" wrapText="1"/>
    </xf>
    <xf numFmtId="0" fontId="18" fillId="46" borderId="10" xfId="43" applyFont="1" applyFill="1" applyBorder="1" applyAlignment="1">
      <alignment horizontal="center" vertical="center" wrapText="1"/>
    </xf>
    <xf numFmtId="0" fontId="18" fillId="47" borderId="10" xfId="43" applyFont="1" applyFill="1" applyBorder="1" applyAlignment="1">
      <alignment horizontal="center" vertical="center" wrapText="1"/>
    </xf>
    <xf numFmtId="0" fontId="18" fillId="47" borderId="17" xfId="43" applyFont="1" applyFill="1" applyBorder="1" applyAlignment="1">
      <alignment horizontal="center" vertical="center" wrapText="1"/>
    </xf>
    <xf numFmtId="3" fontId="18" fillId="41" borderId="10" xfId="0" applyNumberFormat="1" applyFont="1" applyFill="1" applyBorder="1"/>
    <xf numFmtId="0" fontId="20" fillId="33" borderId="0" xfId="44" applyFont="1" applyFill="1" applyBorder="1" applyAlignment="1"/>
    <xf numFmtId="0" fontId="20" fillId="33" borderId="0" xfId="44" applyFont="1" applyFill="1" applyBorder="1"/>
    <xf numFmtId="0" fontId="20" fillId="0" borderId="0" xfId="44" applyFont="1"/>
    <xf numFmtId="0" fontId="20" fillId="48" borderId="12" xfId="44" applyFont="1" applyFill="1" applyBorder="1"/>
    <xf numFmtId="0" fontId="20" fillId="48" borderId="13" xfId="44" applyFont="1" applyFill="1" applyBorder="1"/>
    <xf numFmtId="0" fontId="18" fillId="36" borderId="16" xfId="0" applyFont="1" applyFill="1" applyBorder="1" applyAlignment="1">
      <alignment horizontal="right"/>
    </xf>
    <xf numFmtId="0" fontId="19" fillId="36" borderId="16" xfId="0" applyFont="1" applyFill="1" applyBorder="1" applyAlignment="1">
      <alignment horizontal="left"/>
    </xf>
    <xf numFmtId="0" fontId="18" fillId="49" borderId="10" xfId="0" applyFont="1" applyFill="1" applyBorder="1" applyAlignment="1">
      <alignment horizontal="right" vertical="center"/>
    </xf>
    <xf numFmtId="0" fontId="18" fillId="49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18" fillId="50" borderId="10" xfId="0" applyFont="1" applyFill="1" applyBorder="1" applyAlignment="1">
      <alignment vertical="center"/>
    </xf>
    <xf numFmtId="0" fontId="18" fillId="50" borderId="10" xfId="0" applyFont="1" applyFill="1" applyBorder="1" applyAlignment="1">
      <alignment horizontal="left" vertical="center"/>
    </xf>
    <xf numFmtId="0" fontId="18" fillId="0" borderId="10" xfId="43" applyFont="1" applyBorder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left" vertical="center"/>
    </xf>
    <xf numFmtId="0" fontId="18" fillId="39" borderId="10" xfId="0" applyFont="1" applyFill="1" applyBorder="1" applyAlignment="1">
      <alignment vertical="center"/>
    </xf>
    <xf numFmtId="0" fontId="18" fillId="39" borderId="10" xfId="0" applyFont="1" applyFill="1" applyBorder="1" applyAlignment="1">
      <alignment horizontal="left" vertical="center"/>
    </xf>
    <xf numFmtId="0" fontId="18" fillId="38" borderId="10" xfId="0" applyFont="1" applyFill="1" applyBorder="1" applyAlignment="1">
      <alignment vertical="center"/>
    </xf>
    <xf numFmtId="0" fontId="18" fillId="38" borderId="10" xfId="43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18" fillId="38" borderId="10" xfId="0" applyFont="1" applyFill="1" applyBorder="1" applyAlignment="1">
      <alignment horizontal="left" vertical="center"/>
    </xf>
    <xf numFmtId="0" fontId="18" fillId="37" borderId="10" xfId="0" applyFont="1" applyFill="1" applyBorder="1" applyAlignment="1">
      <alignment vertical="center"/>
    </xf>
    <xf numFmtId="0" fontId="18" fillId="37" borderId="10" xfId="0" applyFont="1" applyFill="1" applyBorder="1" applyAlignment="1">
      <alignment horizontal="left" vertical="center"/>
    </xf>
    <xf numFmtId="165" fontId="18" fillId="0" borderId="10" xfId="42" applyNumberFormat="1" applyFont="1" applyBorder="1"/>
    <xf numFmtId="0" fontId="18" fillId="33" borderId="10" xfId="0" applyFont="1" applyFill="1" applyBorder="1" applyAlignment="1">
      <alignment vertical="center"/>
    </xf>
    <xf numFmtId="0" fontId="18" fillId="50" borderId="10" xfId="43" applyFont="1" applyFill="1" applyBorder="1" applyAlignment="1">
      <alignment horizontal="left" vertical="center"/>
    </xf>
    <xf numFmtId="0" fontId="18" fillId="0" borderId="10" xfId="43" applyFont="1" applyBorder="1" applyAlignment="1">
      <alignment horizontal="left" vertical="center"/>
    </xf>
    <xf numFmtId="0" fontId="18" fillId="0" borderId="10" xfId="0" applyFont="1" applyBorder="1" applyAlignment="1">
      <alignment horizontal="left"/>
    </xf>
    <xf numFmtId="0" fontId="18" fillId="0" borderId="10" xfId="43" applyFont="1" applyBorder="1" applyAlignment="1">
      <alignment horizontal="left"/>
    </xf>
    <xf numFmtId="0" fontId="18" fillId="33" borderId="10" xfId="0" applyFont="1" applyFill="1" applyBorder="1" applyAlignment="1">
      <alignment horizontal="left"/>
    </xf>
    <xf numFmtId="0" fontId="23" fillId="0" borderId="10" xfId="0" applyFont="1" applyBorder="1"/>
    <xf numFmtId="0" fontId="18" fillId="49" borderId="10" xfId="43" applyFont="1" applyFill="1" applyBorder="1" applyAlignment="1">
      <alignment horizontal="right"/>
    </xf>
    <xf numFmtId="0" fontId="18" fillId="49" borderId="10" xfId="43" applyNumberFormat="1" applyFont="1" applyFill="1" applyBorder="1" applyAlignment="1">
      <alignment horizontal="left"/>
    </xf>
    <xf numFmtId="0" fontId="18" fillId="38" borderId="10" xfId="43" applyFont="1" applyFill="1" applyBorder="1" applyAlignment="1">
      <alignment horizontal="right"/>
    </xf>
    <xf numFmtId="0" fontId="18" fillId="38" borderId="10" xfId="43" applyNumberFormat="1" applyFont="1" applyFill="1" applyBorder="1" applyAlignment="1">
      <alignment horizontal="left"/>
    </xf>
    <xf numFmtId="0" fontId="24" fillId="33" borderId="10" xfId="0" applyFont="1" applyFill="1" applyBorder="1"/>
    <xf numFmtId="0" fontId="24" fillId="33" borderId="10" xfId="0" applyFont="1" applyFill="1" applyBorder="1" applyAlignment="1">
      <alignment horizontal="left" vertical="center"/>
    </xf>
    <xf numFmtId="3" fontId="18" fillId="50" borderId="10" xfId="0" applyNumberFormat="1" applyFont="1" applyFill="1" applyBorder="1"/>
    <xf numFmtId="3" fontId="18" fillId="39" borderId="10" xfId="0" applyNumberFormat="1" applyFont="1" applyFill="1" applyBorder="1"/>
    <xf numFmtId="165" fontId="18" fillId="0" borderId="10" xfId="42" applyNumberFormat="1" applyFont="1" applyBorder="1" applyAlignment="1">
      <alignment horizontal="left" vertical="center"/>
    </xf>
    <xf numFmtId="3" fontId="18" fillId="33" borderId="10" xfId="0" applyNumberFormat="1" applyFont="1" applyFill="1" applyBorder="1"/>
    <xf numFmtId="0" fontId="21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18" fillId="51" borderId="10" xfId="0" applyFont="1" applyFill="1" applyBorder="1" applyAlignment="1">
      <alignment horizontal="right"/>
    </xf>
    <xf numFmtId="0" fontId="18" fillId="51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18" fillId="52" borderId="10" xfId="0" applyFont="1" applyFill="1" applyBorder="1" applyAlignment="1">
      <alignment vertical="center"/>
    </xf>
    <xf numFmtId="0" fontId="18" fillId="52" borderId="10" xfId="0" applyFont="1" applyFill="1" applyBorder="1" applyAlignment="1">
      <alignment horizontal="left" vertical="center"/>
    </xf>
    <xf numFmtId="0" fontId="19" fillId="35" borderId="11" xfId="0" applyFont="1" applyFill="1" applyBorder="1" applyAlignment="1">
      <alignment vertical="center"/>
    </xf>
    <xf numFmtId="0" fontId="20" fillId="35" borderId="20" xfId="43" applyFont="1" applyFill="1" applyBorder="1" applyAlignment="1"/>
    <xf numFmtId="0" fontId="18" fillId="51" borderId="16" xfId="0" applyFont="1" applyFill="1" applyBorder="1" applyAlignment="1">
      <alignment vertical="center"/>
    </xf>
    <xf numFmtId="0" fontId="18" fillId="0" borderId="10" xfId="0" applyNumberFormat="1" applyFont="1" applyBorder="1" applyAlignment="1">
      <alignment horizontal="left" vertical="center"/>
    </xf>
    <xf numFmtId="0" fontId="18" fillId="0" borderId="10" xfId="42" applyNumberFormat="1" applyFont="1" applyBorder="1" applyAlignment="1">
      <alignment horizontal="left" vertical="center"/>
    </xf>
    <xf numFmtId="3" fontId="18" fillId="0" borderId="11" xfId="0" applyNumberFormat="1" applyFont="1" applyBorder="1"/>
    <xf numFmtId="0" fontId="18" fillId="53" borderId="10" xfId="0" applyFont="1" applyFill="1" applyBorder="1" applyAlignment="1">
      <alignment horizontal="right" vertical="center"/>
    </xf>
    <xf numFmtId="0" fontId="18" fillId="53" borderId="10" xfId="0" applyNumberFormat="1" applyFont="1" applyFill="1" applyBorder="1" applyAlignment="1">
      <alignment horizontal="left" vertical="center"/>
    </xf>
    <xf numFmtId="0" fontId="21" fillId="0" borderId="10" xfId="43" applyFont="1" applyBorder="1" applyAlignment="1">
      <alignment horizontal="right"/>
    </xf>
    <xf numFmtId="0" fontId="21" fillId="0" borderId="10" xfId="43" applyNumberFormat="1" applyFont="1" applyBorder="1" applyAlignment="1">
      <alignment horizontal="left"/>
    </xf>
    <xf numFmtId="0" fontId="25" fillId="0" borderId="10" xfId="43" applyFont="1" applyBorder="1" applyAlignment="1">
      <alignment horizontal="right"/>
    </xf>
    <xf numFmtId="0" fontId="25" fillId="0" borderId="10" xfId="43" applyNumberFormat="1" applyFont="1" applyBorder="1" applyAlignment="1">
      <alignment horizontal="left"/>
    </xf>
    <xf numFmtId="0" fontId="23" fillId="0" borderId="10" xfId="43" applyFont="1" applyBorder="1" applyAlignment="1">
      <alignment horizontal="right"/>
    </xf>
    <xf numFmtId="0" fontId="23" fillId="0" borderId="10" xfId="43" applyNumberFormat="1" applyFont="1" applyBorder="1" applyAlignment="1">
      <alignment horizontal="left"/>
    </xf>
    <xf numFmtId="0" fontId="18" fillId="0" borderId="10" xfId="0" applyFont="1" applyBorder="1" applyAlignment="1">
      <alignment horizontal="right" vertical="center"/>
    </xf>
    <xf numFmtId="0" fontId="18" fillId="42" borderId="10" xfId="43" applyFont="1" applyFill="1" applyBorder="1" applyAlignment="1">
      <alignment horizontal="right"/>
    </xf>
    <xf numFmtId="0" fontId="18" fillId="42" borderId="10" xfId="43" applyNumberFormat="1" applyFont="1" applyFill="1" applyBorder="1" applyAlignment="1">
      <alignment horizontal="left"/>
    </xf>
    <xf numFmtId="0" fontId="0" fillId="0" borderId="10" xfId="0" applyNumberFormat="1" applyBorder="1"/>
    <xf numFmtId="0" fontId="18" fillId="0" borderId="10" xfId="43" applyFont="1" applyBorder="1" applyAlignment="1">
      <alignment horizontal="right"/>
    </xf>
    <xf numFmtId="0" fontId="18" fillId="0" borderId="10" xfId="0" applyNumberFormat="1" applyFont="1" applyBorder="1" applyAlignment="1">
      <alignment horizontal="left"/>
    </xf>
    <xf numFmtId="0" fontId="18" fillId="0" borderId="10" xfId="0" applyNumberFormat="1" applyFont="1" applyBorder="1"/>
    <xf numFmtId="0" fontId="21" fillId="0" borderId="10" xfId="0" applyFont="1" applyBorder="1"/>
    <xf numFmtId="0" fontId="19" fillId="0" borderId="10" xfId="0" applyFont="1" applyBorder="1" applyAlignment="1">
      <alignment horizontal="right"/>
    </xf>
    <xf numFmtId="0" fontId="18" fillId="0" borderId="10" xfId="43" applyNumberFormat="1" applyFont="1" applyBorder="1" applyAlignment="1">
      <alignment horizontal="left"/>
    </xf>
    <xf numFmtId="0" fontId="18" fillId="33" borderId="10" xfId="43" applyFont="1" applyFill="1" applyBorder="1" applyAlignment="1">
      <alignment horizontal="right"/>
    </xf>
    <xf numFmtId="0" fontId="18" fillId="33" borderId="10" xfId="43" applyNumberFormat="1" applyFont="1" applyFill="1" applyBorder="1" applyAlignment="1">
      <alignment horizontal="left"/>
    </xf>
    <xf numFmtId="0" fontId="19" fillId="0" borderId="10" xfId="42" applyNumberFormat="1" applyFont="1" applyBorder="1" applyAlignment="1">
      <alignment horizontal="left"/>
    </xf>
    <xf numFmtId="0" fontId="18" fillId="33" borderId="10" xfId="0" applyNumberFormat="1" applyFont="1" applyFill="1" applyBorder="1" applyAlignment="1">
      <alignment horizontal="left"/>
    </xf>
    <xf numFmtId="0" fontId="18" fillId="54" borderId="10" xfId="43" applyFont="1" applyFill="1" applyBorder="1" applyAlignment="1">
      <alignment horizontal="right"/>
    </xf>
    <xf numFmtId="0" fontId="18" fillId="55" borderId="10" xfId="0" applyFont="1" applyFill="1" applyBorder="1" applyAlignment="1">
      <alignment horizontal="right" vertical="center"/>
    </xf>
    <xf numFmtId="0" fontId="18" fillId="55" borderId="10" xfId="0" applyNumberFormat="1" applyFont="1" applyFill="1" applyBorder="1" applyAlignment="1">
      <alignment horizontal="left" vertical="center"/>
    </xf>
    <xf numFmtId="0" fontId="21" fillId="33" borderId="10" xfId="43" applyNumberFormat="1" applyFont="1" applyFill="1" applyBorder="1" applyAlignment="1">
      <alignment horizontal="left"/>
    </xf>
    <xf numFmtId="0" fontId="25" fillId="33" borderId="10" xfId="43" applyNumberFormat="1" applyFont="1" applyFill="1" applyBorder="1" applyAlignment="1">
      <alignment horizontal="left"/>
    </xf>
    <xf numFmtId="0" fontId="23" fillId="33" borderId="10" xfId="43" applyNumberFormat="1" applyFont="1" applyFill="1" applyBorder="1" applyAlignment="1">
      <alignment horizontal="left"/>
    </xf>
    <xf numFmtId="0" fontId="18" fillId="54" borderId="10" xfId="43" applyNumberFormat="1" applyFont="1" applyFill="1" applyBorder="1" applyAlignment="1">
      <alignment horizontal="left"/>
    </xf>
    <xf numFmtId="0" fontId="25" fillId="0" borderId="10" xfId="0" applyFont="1" applyBorder="1"/>
    <xf numFmtId="0" fontId="25" fillId="0" borderId="10" xfId="44" applyFont="1" applyBorder="1"/>
    <xf numFmtId="0" fontId="23" fillId="33" borderId="10" xfId="44" applyNumberFormat="1" applyFont="1" applyFill="1" applyBorder="1" applyAlignment="1">
      <alignment horizontal="left"/>
    </xf>
    <xf numFmtId="0" fontId="18" fillId="0" borderId="10" xfId="44" applyNumberFormat="1" applyFont="1" applyBorder="1" applyAlignment="1">
      <alignment horizontal="left"/>
    </xf>
    <xf numFmtId="0" fontId="18" fillId="42" borderId="10" xfId="0" applyFont="1" applyFill="1" applyBorder="1"/>
    <xf numFmtId="0" fontId="18" fillId="42" borderId="10" xfId="44" applyNumberFormat="1" applyFont="1" applyFill="1" applyBorder="1" applyAlignment="1">
      <alignment horizontal="left"/>
    </xf>
    <xf numFmtId="0" fontId="18" fillId="54" borderId="10" xfId="0" applyFont="1" applyFill="1" applyBorder="1"/>
    <xf numFmtId="0" fontId="18" fillId="49" borderId="10" xfId="44" applyNumberFormat="1" applyFont="1" applyFill="1" applyBorder="1" applyAlignment="1">
      <alignment horizontal="left"/>
    </xf>
    <xf numFmtId="0" fontId="18" fillId="38" borderId="10" xfId="0" applyFont="1" applyFill="1" applyBorder="1"/>
    <xf numFmtId="0" fontId="18" fillId="38" borderId="10" xfId="44" applyNumberFormat="1" applyFont="1" applyFill="1" applyBorder="1" applyAlignment="1">
      <alignment horizontal="left"/>
    </xf>
    <xf numFmtId="0" fontId="18" fillId="33" borderId="10" xfId="0" applyNumberFormat="1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right"/>
    </xf>
    <xf numFmtId="0" fontId="18" fillId="52" borderId="10" xfId="43" applyFont="1" applyFill="1" applyBorder="1" applyAlignment="1">
      <alignment horizontal="right"/>
    </xf>
    <xf numFmtId="0" fontId="18" fillId="52" borderId="10" xfId="43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right" vertical="center"/>
    </xf>
    <xf numFmtId="0" fontId="26" fillId="33" borderId="10" xfId="44" applyFont="1" applyFill="1" applyBorder="1" applyAlignment="1">
      <alignment horizontal="right"/>
    </xf>
    <xf numFmtId="0" fontId="26" fillId="0" borderId="10" xfId="44" applyFont="1" applyBorder="1"/>
    <xf numFmtId="0" fontId="27" fillId="33" borderId="10" xfId="44" applyFont="1" applyFill="1" applyBorder="1" applyAlignment="1">
      <alignment horizontal="right"/>
    </xf>
    <xf numFmtId="0" fontId="20" fillId="0" borderId="0" xfId="44" applyFont="1" applyBorder="1" applyAlignment="1"/>
    <xf numFmtId="0" fontId="20" fillId="0" borderId="0" xfId="44" applyFont="1" applyBorder="1"/>
    <xf numFmtId="0" fontId="20" fillId="52" borderId="12" xfId="44" applyFont="1" applyFill="1" applyBorder="1" applyAlignment="1"/>
    <xf numFmtId="0" fontId="20" fillId="52" borderId="12" xfId="44" applyFont="1" applyFill="1" applyBorder="1"/>
    <xf numFmtId="0" fontId="20" fillId="52" borderId="13" xfId="44" applyFont="1" applyFill="1" applyBorder="1"/>
    <xf numFmtId="0" fontId="18" fillId="34" borderId="10" xfId="0" applyFont="1" applyFill="1" applyBorder="1" applyAlignment="1">
      <alignment vertical="center"/>
    </xf>
    <xf numFmtId="3" fontId="18" fillId="42" borderId="10" xfId="0" applyNumberFormat="1" applyFont="1" applyFill="1" applyBorder="1"/>
    <xf numFmtId="164" fontId="19" fillId="42" borderId="10" xfId="0" applyNumberFormat="1" applyFont="1" applyFill="1" applyBorder="1"/>
    <xf numFmtId="3" fontId="19" fillId="42" borderId="10" xfId="0" applyNumberFormat="1" applyFont="1" applyFill="1" applyBorder="1"/>
    <xf numFmtId="0" fontId="19" fillId="42" borderId="10" xfId="0" applyFont="1" applyFill="1" applyBorder="1"/>
    <xf numFmtId="3" fontId="18" fillId="49" borderId="10" xfId="0" applyNumberFormat="1" applyFont="1" applyFill="1" applyBorder="1"/>
    <xf numFmtId="164" fontId="19" fillId="49" borderId="10" xfId="0" applyNumberFormat="1" applyFont="1" applyFill="1" applyBorder="1"/>
    <xf numFmtId="3" fontId="19" fillId="49" borderId="10" xfId="0" applyNumberFormat="1" applyFont="1" applyFill="1" applyBorder="1"/>
    <xf numFmtId="0" fontId="19" fillId="49" borderId="10" xfId="0" applyFont="1" applyFill="1" applyBorder="1"/>
    <xf numFmtId="3" fontId="18" fillId="50" borderId="11" xfId="0" applyNumberFormat="1" applyFont="1" applyFill="1" applyBorder="1"/>
    <xf numFmtId="0" fontId="18" fillId="50" borderId="10" xfId="0" applyFont="1" applyFill="1" applyBorder="1"/>
    <xf numFmtId="3" fontId="18" fillId="39" borderId="11" xfId="0" applyNumberFormat="1" applyFont="1" applyFill="1" applyBorder="1"/>
    <xf numFmtId="0" fontId="18" fillId="39" borderId="10" xfId="0" applyFont="1" applyFill="1" applyBorder="1"/>
    <xf numFmtId="3" fontId="18" fillId="38" borderId="10" xfId="0" applyNumberFormat="1" applyFont="1" applyFill="1" applyBorder="1"/>
    <xf numFmtId="3" fontId="18" fillId="38" borderId="11" xfId="0" applyNumberFormat="1" applyFont="1" applyFill="1" applyBorder="1"/>
    <xf numFmtId="3" fontId="18" fillId="49" borderId="11" xfId="0" applyNumberFormat="1" applyFont="1" applyFill="1" applyBorder="1"/>
    <xf numFmtId="3" fontId="18" fillId="37" borderId="10" xfId="0" applyNumberFormat="1" applyFont="1" applyFill="1" applyBorder="1"/>
    <xf numFmtId="3" fontId="18" fillId="37" borderId="11" xfId="0" applyNumberFormat="1" applyFont="1" applyFill="1" applyBorder="1"/>
    <xf numFmtId="0" fontId="18" fillId="37" borderId="10" xfId="0" applyFont="1" applyFill="1" applyBorder="1"/>
    <xf numFmtId="3" fontId="18" fillId="52" borderId="10" xfId="0" applyNumberFormat="1" applyFont="1" applyFill="1" applyBorder="1"/>
    <xf numFmtId="3" fontId="18" fillId="52" borderId="11" xfId="0" applyNumberFormat="1" applyFont="1" applyFill="1" applyBorder="1"/>
    <xf numFmtId="164" fontId="19" fillId="38" borderId="10" xfId="0" applyNumberFormat="1" applyFont="1" applyFill="1" applyBorder="1"/>
    <xf numFmtId="3" fontId="19" fillId="38" borderId="10" xfId="0" applyNumberFormat="1" applyFont="1" applyFill="1" applyBorder="1"/>
    <xf numFmtId="0" fontId="19" fillId="38" borderId="10" xfId="0" applyFont="1" applyFill="1" applyBorder="1"/>
    <xf numFmtId="164" fontId="19" fillId="52" borderId="10" xfId="0" applyNumberFormat="1" applyFont="1" applyFill="1" applyBorder="1"/>
    <xf numFmtId="3" fontId="19" fillId="52" borderId="10" xfId="0" applyNumberFormat="1" applyFont="1" applyFill="1" applyBorder="1"/>
    <xf numFmtId="3" fontId="18" fillId="55" borderId="10" xfId="0" applyNumberFormat="1" applyFont="1" applyFill="1" applyBorder="1"/>
    <xf numFmtId="0" fontId="19" fillId="55" borderId="10" xfId="0" applyFont="1" applyFill="1" applyBorder="1"/>
    <xf numFmtId="3" fontId="19" fillId="55" borderId="10" xfId="0" applyNumberFormat="1" applyFont="1" applyFill="1" applyBorder="1"/>
    <xf numFmtId="164" fontId="19" fillId="55" borderId="10" xfId="0" applyNumberFormat="1" applyFont="1" applyFill="1" applyBorder="1"/>
    <xf numFmtId="0" fontId="20" fillId="34" borderId="10" xfId="46" applyFont="1" applyFill="1" applyBorder="1" applyAlignment="1">
      <alignment horizontal="right" vertical="center"/>
    </xf>
    <xf numFmtId="0" fontId="19" fillId="34" borderId="10" xfId="46" applyFont="1" applyFill="1" applyBorder="1" applyAlignment="1">
      <alignment horizontal="left" vertical="center"/>
    </xf>
    <xf numFmtId="0" fontId="1" fillId="0" borderId="0" xfId="46"/>
    <xf numFmtId="0" fontId="20" fillId="34" borderId="10" xfId="46" applyFont="1" applyFill="1" applyBorder="1" applyAlignment="1">
      <alignment horizontal="right" vertical="center" wrapText="1"/>
    </xf>
    <xf numFmtId="0" fontId="19" fillId="34" borderId="10" xfId="46" applyFont="1" applyFill="1" applyBorder="1" applyAlignment="1">
      <alignment horizontal="left" vertical="center" wrapText="1"/>
    </xf>
    <xf numFmtId="165" fontId="1" fillId="0" borderId="0" xfId="46" applyNumberFormat="1" applyFont="1"/>
    <xf numFmtId="1" fontId="20" fillId="0" borderId="0" xfId="46" applyNumberFormat="1" applyFont="1"/>
    <xf numFmtId="0" fontId="20" fillId="34" borderId="10" xfId="0" applyFont="1" applyFill="1" applyBorder="1"/>
    <xf numFmtId="165" fontId="20" fillId="34" borderId="10" xfId="42" applyNumberFormat="1" applyFont="1" applyFill="1" applyBorder="1"/>
    <xf numFmtId="1" fontId="20" fillId="0" borderId="0" xfId="0" applyNumberFormat="1" applyFont="1"/>
    <xf numFmtId="9" fontId="20" fillId="34" borderId="10" xfId="45" applyFont="1" applyFill="1" applyBorder="1"/>
    <xf numFmtId="1" fontId="20" fillId="0" borderId="0" xfId="45" applyNumberFormat="1" applyFont="1"/>
    <xf numFmtId="9" fontId="0" fillId="0" borderId="0" xfId="45" applyFont="1"/>
    <xf numFmtId="165" fontId="0" fillId="0" borderId="0" xfId="42" applyNumberFormat="1" applyFont="1"/>
    <xf numFmtId="0" fontId="18" fillId="34" borderId="11" xfId="52" applyFont="1" applyFill="1" applyBorder="1" applyAlignment="1">
      <alignment horizontal="right" vertical="center"/>
    </xf>
    <xf numFmtId="0" fontId="18" fillId="34" borderId="10" xfId="52" applyFont="1" applyFill="1" applyBorder="1" applyAlignment="1">
      <alignment horizontal="left" vertical="center"/>
    </xf>
    <xf numFmtId="0" fontId="19" fillId="33" borderId="0" xfId="56" applyFont="1" applyFill="1" applyBorder="1" applyAlignment="1">
      <alignment vertical="center"/>
    </xf>
    <xf numFmtId="0" fontId="28" fillId="0" borderId="0" xfId="56"/>
    <xf numFmtId="0" fontId="18" fillId="34" borderId="10" xfId="52" applyFont="1" applyFill="1" applyBorder="1" applyAlignment="1">
      <alignment horizontal="right" vertical="center" wrapText="1"/>
    </xf>
    <xf numFmtId="0" fontId="18" fillId="34" borderId="16" xfId="52" applyFont="1" applyFill="1" applyBorder="1" applyAlignment="1">
      <alignment horizontal="left" vertical="center" wrapText="1"/>
    </xf>
    <xf numFmtId="0" fontId="18" fillId="52" borderId="10" xfId="52" applyFont="1" applyFill="1" applyBorder="1" applyAlignment="1">
      <alignment vertical="center" wrapText="1"/>
    </xf>
    <xf numFmtId="0" fontId="30" fillId="52" borderId="10" xfId="54" applyFont="1" applyFill="1" applyBorder="1" applyAlignment="1">
      <alignment vertical="center"/>
    </xf>
    <xf numFmtId="0" fontId="18" fillId="52" borderId="10" xfId="54" applyFont="1" applyFill="1" applyBorder="1" applyAlignment="1">
      <alignment horizontal="center" vertical="center"/>
    </xf>
    <xf numFmtId="0" fontId="18" fillId="40" borderId="10" xfId="56" applyFont="1" applyFill="1" applyBorder="1" applyAlignment="1">
      <alignment horizontal="right" vertical="center"/>
    </xf>
    <xf numFmtId="0" fontId="18" fillId="40" borderId="10" xfId="56" applyFont="1" applyFill="1" applyBorder="1" applyAlignment="1">
      <alignment horizontal="center" vertical="center"/>
    </xf>
    <xf numFmtId="0" fontId="18" fillId="36" borderId="10" xfId="43" applyFont="1" applyFill="1" applyBorder="1" applyAlignment="1">
      <alignment horizontal="right"/>
    </xf>
    <xf numFmtId="165" fontId="18" fillId="56" borderId="10" xfId="48" applyNumberFormat="1" applyFont="1" applyFill="1" applyBorder="1"/>
    <xf numFmtId="165" fontId="18" fillId="56" borderId="10" xfId="56" applyNumberFormat="1" applyFont="1" applyFill="1" applyBorder="1"/>
    <xf numFmtId="165" fontId="18" fillId="56" borderId="22" xfId="56" applyNumberFormat="1" applyFont="1" applyFill="1" applyBorder="1"/>
    <xf numFmtId="165" fontId="18" fillId="57" borderId="10" xfId="56" applyNumberFormat="1" applyFont="1" applyFill="1" applyBorder="1"/>
    <xf numFmtId="0" fontId="28" fillId="0" borderId="0" xfId="56" applyBorder="1"/>
    <xf numFmtId="164" fontId="28" fillId="0" borderId="0" xfId="56" applyNumberFormat="1" applyBorder="1"/>
    <xf numFmtId="0" fontId="19" fillId="34" borderId="11" xfId="52" applyFont="1" applyFill="1" applyBorder="1" applyAlignment="1">
      <alignment horizontal="right" vertical="center"/>
    </xf>
    <xf numFmtId="0" fontId="19" fillId="34" borderId="10" xfId="52" applyFont="1" applyFill="1" applyBorder="1" applyAlignment="1">
      <alignment horizontal="left" vertical="center"/>
    </xf>
    <xf numFmtId="0" fontId="31" fillId="33" borderId="0" xfId="56" applyFont="1" applyFill="1" applyBorder="1" applyAlignment="1"/>
    <xf numFmtId="0" fontId="32" fillId="0" borderId="0" xfId="56" applyFont="1" applyBorder="1" applyAlignment="1">
      <alignment horizontal="right" vertical="center"/>
    </xf>
    <xf numFmtId="0" fontId="19" fillId="34" borderId="10" xfId="52" applyFont="1" applyFill="1" applyBorder="1" applyAlignment="1">
      <alignment horizontal="right" vertical="center" wrapText="1"/>
    </xf>
    <xf numFmtId="0" fontId="19" fillId="34" borderId="10" xfId="52" applyFont="1" applyFill="1" applyBorder="1" applyAlignment="1">
      <alignment horizontal="left" vertical="center" wrapText="1"/>
    </xf>
    <xf numFmtId="0" fontId="33" fillId="52" borderId="10" xfId="54" applyFont="1" applyFill="1" applyBorder="1" applyAlignment="1">
      <alignment horizontal="right" vertical="center" wrapText="1"/>
    </xf>
    <xf numFmtId="0" fontId="20" fillId="52" borderId="10" xfId="54" applyFont="1" applyFill="1" applyBorder="1" applyAlignment="1">
      <alignment vertical="center"/>
    </xf>
    <xf numFmtId="0" fontId="20" fillId="52" borderId="10" xfId="54" applyFont="1" applyFill="1" applyBorder="1" applyAlignment="1">
      <alignment horizontal="center" vertical="center"/>
    </xf>
    <xf numFmtId="0" fontId="20" fillId="37" borderId="10" xfId="56" applyFont="1" applyFill="1" applyBorder="1" applyAlignment="1">
      <alignment horizontal="right" shrinkToFit="1"/>
    </xf>
    <xf numFmtId="0" fontId="20" fillId="37" borderId="10" xfId="56" applyFont="1" applyFill="1" applyBorder="1" applyAlignment="1">
      <alignment horizontal="left" shrinkToFit="1"/>
    </xf>
    <xf numFmtId="0" fontId="20" fillId="37" borderId="10" xfId="56" applyFont="1" applyFill="1" applyBorder="1" applyAlignment="1">
      <alignment horizontal="center" shrinkToFit="1"/>
    </xf>
    <xf numFmtId="0" fontId="18" fillId="48" borderId="10" xfId="56" applyFont="1" applyFill="1" applyBorder="1" applyAlignment="1">
      <alignment horizontal="right" shrinkToFit="1"/>
    </xf>
    <xf numFmtId="0" fontId="18" fillId="48" borderId="10" xfId="56" applyFont="1" applyFill="1" applyBorder="1" applyAlignment="1">
      <alignment horizontal="left"/>
    </xf>
    <xf numFmtId="3" fontId="19" fillId="48" borderId="10" xfId="56" applyNumberFormat="1" applyFont="1" applyFill="1" applyBorder="1" applyAlignment="1">
      <alignment horizontal="left"/>
    </xf>
    <xf numFmtId="0" fontId="18" fillId="48" borderId="11" xfId="56" applyFont="1" applyFill="1" applyBorder="1" applyAlignment="1">
      <alignment horizontal="right" shrinkToFit="1"/>
    </xf>
    <xf numFmtId="164" fontId="19" fillId="57" borderId="11" xfId="56" applyNumberFormat="1" applyFont="1" applyFill="1" applyBorder="1" applyAlignment="1"/>
    <xf numFmtId="0" fontId="34" fillId="57" borderId="10" xfId="57" applyFont="1" applyFill="1" applyBorder="1"/>
    <xf numFmtId="3" fontId="19" fillId="57" borderId="10" xfId="56" applyNumberFormat="1" applyFont="1" applyFill="1" applyBorder="1" applyAlignment="1">
      <alignment horizontal="left"/>
    </xf>
    <xf numFmtId="0" fontId="28" fillId="0" borderId="0" xfId="56" applyAlignment="1">
      <alignment horizontal="right"/>
    </xf>
    <xf numFmtId="0" fontId="33" fillId="33" borderId="0" xfId="56" applyFont="1" applyFill="1" applyBorder="1" applyAlignment="1">
      <alignment vertical="center"/>
    </xf>
    <xf numFmtId="0" fontId="35" fillId="35" borderId="10" xfId="54" applyFont="1" applyFill="1" applyBorder="1" applyAlignment="1">
      <alignment horizontal="right" vertical="center" wrapText="1"/>
    </xf>
    <xf numFmtId="0" fontId="20" fillId="35" borderId="10" xfId="54" applyFont="1" applyFill="1" applyBorder="1" applyAlignment="1">
      <alignment vertical="center"/>
    </xf>
    <xf numFmtId="0" fontId="20" fillId="35" borderId="10" xfId="54" applyFont="1" applyFill="1" applyBorder="1" applyAlignment="1">
      <alignment horizontal="center" vertical="center"/>
    </xf>
    <xf numFmtId="0" fontId="20" fillId="55" borderId="21" xfId="56" applyFont="1" applyFill="1" applyBorder="1" applyAlignment="1"/>
    <xf numFmtId="0" fontId="20" fillId="55" borderId="16" xfId="56" applyFont="1" applyFill="1" applyBorder="1" applyAlignment="1">
      <alignment horizontal="left"/>
    </xf>
    <xf numFmtId="0" fontId="20" fillId="55" borderId="16" xfId="56" applyFont="1" applyFill="1" applyBorder="1" applyAlignment="1">
      <alignment horizontal="right"/>
    </xf>
    <xf numFmtId="0" fontId="19" fillId="48" borderId="11" xfId="56" applyFont="1" applyFill="1" applyBorder="1" applyAlignment="1">
      <alignment shrinkToFit="1"/>
    </xf>
    <xf numFmtId="0" fontId="19" fillId="48" borderId="10" xfId="56" applyFont="1" applyFill="1" applyBorder="1" applyAlignment="1">
      <alignment horizontal="left"/>
    </xf>
    <xf numFmtId="3" fontId="19" fillId="48" borderId="10" xfId="56" applyNumberFormat="1" applyFont="1" applyFill="1" applyBorder="1"/>
    <xf numFmtId="0" fontId="19" fillId="48" borderId="13" xfId="56" applyFont="1" applyFill="1" applyBorder="1" applyAlignment="1">
      <alignment shrinkToFit="1"/>
    </xf>
    <xf numFmtId="3" fontId="19" fillId="57" borderId="10" xfId="56" applyNumberFormat="1" applyFont="1" applyFill="1" applyBorder="1"/>
    <xf numFmtId="0" fontId="33" fillId="52" borderId="10" xfId="54" applyFont="1" applyFill="1" applyBorder="1" applyAlignment="1">
      <alignment vertical="center"/>
    </xf>
    <xf numFmtId="0" fontId="19" fillId="52" borderId="10" xfId="54" applyFont="1" applyFill="1" applyBorder="1" applyAlignment="1">
      <alignment horizontal="center" vertical="center"/>
    </xf>
    <xf numFmtId="0" fontId="33" fillId="58" borderId="10" xfId="52" applyFont="1" applyFill="1" applyBorder="1" applyAlignment="1">
      <alignment vertical="center" wrapText="1"/>
    </xf>
    <xf numFmtId="0" fontId="19" fillId="58" borderId="10" xfId="54" applyFont="1" applyFill="1" applyBorder="1" applyAlignment="1">
      <alignment horizontal="center" vertical="center"/>
    </xf>
    <xf numFmtId="0" fontId="19" fillId="48" borderId="10" xfId="56" applyFont="1" applyFill="1" applyBorder="1" applyAlignment="1">
      <alignment horizontal="right" shrinkToFit="1"/>
    </xf>
    <xf numFmtId="0" fontId="34" fillId="48" borderId="10" xfId="56" applyFont="1" applyFill="1" applyBorder="1" applyAlignment="1">
      <alignment vertical="center"/>
    </xf>
    <xf numFmtId="0" fontId="34" fillId="48" borderId="10" xfId="57" applyFont="1" applyFill="1" applyBorder="1" applyAlignment="1">
      <alignment vertical="center"/>
    </xf>
    <xf numFmtId="3" fontId="19" fillId="48" borderId="22" xfId="56" applyNumberFormat="1" applyFont="1" applyFill="1" applyBorder="1"/>
    <xf numFmtId="0" fontId="34" fillId="57" borderId="11" xfId="57" applyFont="1" applyFill="1" applyBorder="1" applyAlignment="1"/>
    <xf numFmtId="164" fontId="28" fillId="0" borderId="0" xfId="56" applyNumberFormat="1"/>
    <xf numFmtId="166" fontId="0" fillId="0" borderId="0" xfId="42" applyNumberFormat="1" applyFont="1"/>
    <xf numFmtId="0" fontId="19" fillId="36" borderId="16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right"/>
    </xf>
    <xf numFmtId="0" fontId="0" fillId="33" borderId="0" xfId="0" applyFill="1"/>
    <xf numFmtId="3" fontId="28" fillId="0" borderId="0" xfId="56" applyNumberFormat="1"/>
    <xf numFmtId="0" fontId="19" fillId="35" borderId="11" xfId="0" applyFont="1" applyFill="1" applyBorder="1" applyAlignment="1">
      <alignment vertical="center"/>
    </xf>
    <xf numFmtId="0" fontId="19" fillId="35" borderId="12" xfId="0" applyFont="1" applyFill="1" applyBorder="1" applyAlignment="1">
      <alignment vertical="center"/>
    </xf>
    <xf numFmtId="4" fontId="0" fillId="0" borderId="0" xfId="0" applyNumberFormat="1"/>
    <xf numFmtId="0" fontId="19" fillId="35" borderId="11" xfId="0" applyFont="1" applyFill="1" applyBorder="1" applyAlignment="1">
      <alignment horizontal="right" vertical="center"/>
    </xf>
    <xf numFmtId="0" fontId="19" fillId="35" borderId="12" xfId="0" applyFont="1" applyFill="1" applyBorder="1" applyAlignment="1">
      <alignment horizontal="right" vertical="center"/>
    </xf>
    <xf numFmtId="0" fontId="18" fillId="47" borderId="11" xfId="43" applyFont="1" applyFill="1" applyBorder="1" applyAlignment="1">
      <alignment horizontal="left" vertical="center" wrapText="1"/>
    </xf>
    <xf numFmtId="0" fontId="18" fillId="47" borderId="12" xfId="43" applyFont="1" applyFill="1" applyBorder="1" applyAlignment="1">
      <alignment horizontal="left" vertical="center" wrapText="1"/>
    </xf>
    <xf numFmtId="0" fontId="18" fillId="47" borderId="13" xfId="43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center" vertical="center"/>
    </xf>
    <xf numFmtId="0" fontId="19" fillId="35" borderId="12" xfId="0" applyFont="1" applyFill="1" applyBorder="1" applyAlignment="1">
      <alignment horizontal="center" vertical="center"/>
    </xf>
    <xf numFmtId="0" fontId="18" fillId="36" borderId="17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 horizontal="center" vertical="center"/>
    </xf>
    <xf numFmtId="3" fontId="18" fillId="37" borderId="11" xfId="43" applyNumberFormat="1" applyFont="1" applyFill="1" applyBorder="1" applyAlignment="1">
      <alignment horizontal="center"/>
    </xf>
    <xf numFmtId="3" fontId="18" fillId="37" borderId="12" xfId="43" applyNumberFormat="1" applyFont="1" applyFill="1" applyBorder="1" applyAlignment="1">
      <alignment horizontal="center"/>
    </xf>
    <xf numFmtId="3" fontId="18" fillId="37" borderId="13" xfId="43" applyNumberFormat="1" applyFont="1" applyFill="1" applyBorder="1" applyAlignment="1">
      <alignment horizontal="center"/>
    </xf>
    <xf numFmtId="3" fontId="18" fillId="38" borderId="11" xfId="43" applyNumberFormat="1" applyFont="1" applyFill="1" applyBorder="1" applyAlignment="1">
      <alignment horizontal="center"/>
    </xf>
    <xf numFmtId="3" fontId="18" fillId="38" borderId="12" xfId="43" applyNumberFormat="1" applyFont="1" applyFill="1" applyBorder="1" applyAlignment="1">
      <alignment horizontal="center"/>
    </xf>
    <xf numFmtId="3" fontId="18" fillId="38" borderId="13" xfId="43" applyNumberFormat="1" applyFont="1" applyFill="1" applyBorder="1" applyAlignment="1">
      <alignment horizontal="center"/>
    </xf>
    <xf numFmtId="3" fontId="18" fillId="39" borderId="11" xfId="43" applyNumberFormat="1" applyFont="1" applyFill="1" applyBorder="1" applyAlignment="1">
      <alignment horizontal="center"/>
    </xf>
    <xf numFmtId="3" fontId="18" fillId="39" borderId="12" xfId="43" applyNumberFormat="1" applyFont="1" applyFill="1" applyBorder="1" applyAlignment="1">
      <alignment horizontal="center"/>
    </xf>
    <xf numFmtId="3" fontId="18" fillId="39" borderId="13" xfId="43" applyNumberFormat="1" applyFont="1" applyFill="1" applyBorder="1" applyAlignment="1">
      <alignment horizontal="center"/>
    </xf>
    <xf numFmtId="3" fontId="18" fillId="42" borderId="11" xfId="43" applyNumberFormat="1" applyFont="1" applyFill="1" applyBorder="1" applyAlignment="1">
      <alignment horizontal="center"/>
    </xf>
    <xf numFmtId="3" fontId="18" fillId="42" borderId="12" xfId="43" applyNumberFormat="1" applyFont="1" applyFill="1" applyBorder="1" applyAlignment="1">
      <alignment horizontal="center"/>
    </xf>
    <xf numFmtId="3" fontId="18" fillId="42" borderId="13" xfId="43" applyNumberFormat="1" applyFont="1" applyFill="1" applyBorder="1" applyAlignment="1">
      <alignment horizontal="center"/>
    </xf>
    <xf numFmtId="0" fontId="18" fillId="43" borderId="11" xfId="43" applyFont="1" applyFill="1" applyBorder="1" applyAlignment="1">
      <alignment horizontal="center"/>
    </xf>
    <xf numFmtId="0" fontId="18" fillId="43" borderId="12" xfId="43" applyFont="1" applyFill="1" applyBorder="1" applyAlignment="1">
      <alignment horizontal="center"/>
    </xf>
    <xf numFmtId="0" fontId="18" fillId="43" borderId="13" xfId="43" applyFont="1" applyFill="1" applyBorder="1" applyAlignment="1">
      <alignment horizontal="center"/>
    </xf>
    <xf numFmtId="0" fontId="18" fillId="44" borderId="11" xfId="43" applyFont="1" applyFill="1" applyBorder="1" applyAlignment="1">
      <alignment horizontal="center"/>
    </xf>
    <xf numFmtId="0" fontId="18" fillId="44" borderId="12" xfId="43" applyFont="1" applyFill="1" applyBorder="1" applyAlignment="1">
      <alignment horizontal="center"/>
    </xf>
    <xf numFmtId="0" fontId="18" fillId="44" borderId="13" xfId="43" applyFont="1" applyFill="1" applyBorder="1" applyAlignment="1">
      <alignment horizontal="center"/>
    </xf>
    <xf numFmtId="0" fontId="18" fillId="45" borderId="11" xfId="43" applyFont="1" applyFill="1" applyBorder="1" applyAlignment="1">
      <alignment horizontal="center"/>
    </xf>
    <xf numFmtId="0" fontId="18" fillId="45" borderId="12" xfId="43" applyFont="1" applyFill="1" applyBorder="1" applyAlignment="1">
      <alignment horizontal="center"/>
    </xf>
    <xf numFmtId="0" fontId="18" fillId="45" borderId="13" xfId="43" applyFont="1" applyFill="1" applyBorder="1" applyAlignment="1">
      <alignment horizontal="center"/>
    </xf>
    <xf numFmtId="0" fontId="18" fillId="46" borderId="11" xfId="43" applyFont="1" applyFill="1" applyBorder="1" applyAlignment="1">
      <alignment horizontal="center"/>
    </xf>
    <xf numFmtId="0" fontId="18" fillId="46" borderId="12" xfId="43" applyFont="1" applyFill="1" applyBorder="1" applyAlignment="1">
      <alignment horizontal="center"/>
    </xf>
    <xf numFmtId="0" fontId="18" fillId="46" borderId="13" xfId="43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 vertical="center"/>
    </xf>
    <xf numFmtId="0" fontId="19" fillId="48" borderId="11" xfId="0" applyFont="1" applyFill="1" applyBorder="1" applyAlignment="1"/>
    <xf numFmtId="0" fontId="19" fillId="48" borderId="12" xfId="0" applyFont="1" applyFill="1" applyBorder="1" applyAlignment="1"/>
    <xf numFmtId="0" fontId="19" fillId="52" borderId="11" xfId="43" applyFont="1" applyFill="1" applyBorder="1" applyAlignment="1">
      <alignment vertical="center"/>
    </xf>
    <xf numFmtId="0" fontId="19" fillId="52" borderId="12" xfId="43" applyFont="1" applyFill="1" applyBorder="1" applyAlignment="1">
      <alignment vertical="center"/>
    </xf>
    <xf numFmtId="0" fontId="20" fillId="34" borderId="11" xfId="46" applyFont="1" applyFill="1" applyBorder="1" applyAlignment="1">
      <alignment horizontal="center" vertical="center"/>
    </xf>
    <xf numFmtId="0" fontId="20" fillId="34" borderId="13" xfId="46" applyFont="1" applyFill="1" applyBorder="1" applyAlignment="1">
      <alignment horizontal="center" vertical="center"/>
    </xf>
    <xf numFmtId="0" fontId="19" fillId="34" borderId="11" xfId="46" applyFont="1" applyFill="1" applyBorder="1" applyAlignment="1">
      <alignment horizontal="center" vertical="center"/>
    </xf>
    <xf numFmtId="0" fontId="19" fillId="34" borderId="13" xfId="46" applyFont="1" applyFill="1" applyBorder="1" applyAlignment="1">
      <alignment horizontal="center" vertical="center"/>
    </xf>
    <xf numFmtId="0" fontId="18" fillId="52" borderId="11" xfId="54" applyFont="1" applyFill="1" applyBorder="1" applyAlignment="1">
      <alignment horizontal="center" vertical="center"/>
    </xf>
    <xf numFmtId="0" fontId="18" fillId="52" borderId="13" xfId="54" applyFont="1" applyFill="1" applyBorder="1" applyAlignment="1">
      <alignment horizontal="center" vertical="center"/>
    </xf>
    <xf numFmtId="0" fontId="19" fillId="52" borderId="10" xfId="54" applyFont="1" applyFill="1" applyBorder="1" applyAlignment="1">
      <alignment horizontal="center" vertical="center"/>
    </xf>
  </cellXfs>
  <cellStyles count="6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7"/>
    <cellStyle name="Comma 2 2" xfId="48"/>
    <cellStyle name="Comma 3" xfId="49"/>
    <cellStyle name="Comma 4" xfId="50"/>
    <cellStyle name="Comma 5" xfId="5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4"/>
    <cellStyle name="Normal 2 3" xfId="52"/>
    <cellStyle name="Normal 2 4" xfId="53"/>
    <cellStyle name="Normal 2 5" xfId="46"/>
    <cellStyle name="Normal 3" xfId="54"/>
    <cellStyle name="Normal 4" xfId="55"/>
    <cellStyle name="Normal 5" xfId="56"/>
    <cellStyle name="Normal_7432tra3" xfId="57"/>
    <cellStyle name="Note" xfId="15" builtinId="10" customBuiltin="1"/>
    <cellStyle name="Output" xfId="10" builtinId="21" customBuiltin="1"/>
    <cellStyle name="Percent" xfId="45" builtinId="5"/>
    <cellStyle name="Percent 2" xfId="58"/>
    <cellStyle name="Percent 3" xfId="59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39"/>
  <sheetViews>
    <sheetView rightToLeft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4.25" x14ac:dyDescent="0.2"/>
  <cols>
    <col min="1" max="1" width="24.625" customWidth="1"/>
    <col min="2" max="2" width="62.875" customWidth="1"/>
    <col min="3" max="3" width="23.5" customWidth="1"/>
    <col min="4" max="4" width="20.75" customWidth="1"/>
    <col min="5" max="5" width="24.375" customWidth="1"/>
    <col min="6" max="6" width="23.625" customWidth="1"/>
    <col min="7" max="7" width="22.375" customWidth="1"/>
    <col min="8" max="8" width="23.5" customWidth="1"/>
    <col min="9" max="9" width="20.375" customWidth="1"/>
  </cols>
  <sheetData>
    <row r="1" spans="1:8" ht="15.75" x14ac:dyDescent="0.2">
      <c r="A1" s="15" t="s">
        <v>681</v>
      </c>
      <c r="B1" s="16" t="s">
        <v>682</v>
      </c>
    </row>
    <row r="2" spans="1:8" ht="101.25" customHeight="1" x14ac:dyDescent="0.2">
      <c r="A2" s="17" t="s">
        <v>728</v>
      </c>
      <c r="B2" s="18" t="s">
        <v>1286</v>
      </c>
    </row>
    <row r="3" spans="1:8" ht="15.75" x14ac:dyDescent="0.2">
      <c r="A3" s="288" t="s">
        <v>729</v>
      </c>
      <c r="B3" s="289"/>
      <c r="C3" s="289"/>
      <c r="D3" s="289"/>
      <c r="E3" s="289"/>
      <c r="F3" s="289"/>
      <c r="G3" s="19"/>
      <c r="H3" s="20"/>
    </row>
    <row r="4" spans="1:8" ht="18" x14ac:dyDescent="0.2">
      <c r="A4" s="291" t="s">
        <v>1287</v>
      </c>
      <c r="B4" s="292"/>
      <c r="C4" s="292"/>
      <c r="D4" s="292"/>
      <c r="E4" s="22"/>
      <c r="F4" s="22"/>
      <c r="G4" s="19"/>
      <c r="H4" s="20"/>
    </row>
    <row r="5" spans="1:8" ht="47.25" x14ac:dyDescent="0.2">
      <c r="A5" s="31" t="s">
        <v>726</v>
      </c>
      <c r="B5" s="31" t="s">
        <v>727</v>
      </c>
      <c r="C5" s="27" t="s">
        <v>720</v>
      </c>
      <c r="D5" s="27" t="s">
        <v>721</v>
      </c>
      <c r="E5" s="28" t="s">
        <v>722</v>
      </c>
      <c r="F5" s="49" t="s">
        <v>723</v>
      </c>
      <c r="G5" s="29" t="s">
        <v>724</v>
      </c>
      <c r="H5" s="30" t="s">
        <v>725</v>
      </c>
    </row>
    <row r="6" spans="1:8" ht="15.75" x14ac:dyDescent="0.25">
      <c r="A6" s="24" t="s">
        <v>683</v>
      </c>
      <c r="B6" s="25" t="s">
        <v>684</v>
      </c>
      <c r="C6" s="32">
        <v>59675871755</v>
      </c>
      <c r="D6" s="32">
        <v>169768752286</v>
      </c>
      <c r="E6" s="32">
        <v>11373671</v>
      </c>
      <c r="F6" s="32">
        <v>63746334</v>
      </c>
      <c r="G6" s="32">
        <f>C6+E6</f>
        <v>59687245426</v>
      </c>
      <c r="H6" s="32">
        <f>F6+D6</f>
        <v>169832498620</v>
      </c>
    </row>
    <row r="7" spans="1:8" ht="15.75" x14ac:dyDescent="0.25">
      <c r="A7" s="24" t="s">
        <v>2</v>
      </c>
      <c r="B7" s="25" t="s">
        <v>685</v>
      </c>
      <c r="C7" s="32">
        <v>7853506275</v>
      </c>
      <c r="D7" s="32">
        <v>20275527996</v>
      </c>
      <c r="E7" s="32">
        <v>82545000</v>
      </c>
      <c r="F7" s="32">
        <v>82546000</v>
      </c>
      <c r="G7" s="32">
        <f t="shared" ref="G7:G39" si="0">C7+E7</f>
        <v>7936051275</v>
      </c>
      <c r="H7" s="32">
        <f t="shared" ref="H7:H39" si="1">F7+D7</f>
        <v>20358073996</v>
      </c>
    </row>
    <row r="8" spans="1:8" ht="15.75" x14ac:dyDescent="0.25">
      <c r="A8" s="24" t="s">
        <v>3</v>
      </c>
      <c r="B8" s="25" t="s">
        <v>686</v>
      </c>
      <c r="C8" s="32">
        <v>173979662236</v>
      </c>
      <c r="D8" s="32">
        <v>575236194909</v>
      </c>
      <c r="E8" s="32">
        <v>48325206106</v>
      </c>
      <c r="F8" s="32">
        <v>76050576344</v>
      </c>
      <c r="G8" s="32">
        <f t="shared" si="0"/>
        <v>222304868342</v>
      </c>
      <c r="H8" s="32">
        <f t="shared" si="1"/>
        <v>651286771253</v>
      </c>
    </row>
    <row r="9" spans="1:8" ht="15.75" x14ac:dyDescent="0.25">
      <c r="A9" s="24" t="s">
        <v>4</v>
      </c>
      <c r="B9" s="25" t="s">
        <v>687</v>
      </c>
      <c r="C9" s="32">
        <v>25798495870.5</v>
      </c>
      <c r="D9" s="32">
        <v>42389232798.5</v>
      </c>
      <c r="E9" s="32">
        <v>1287919212</v>
      </c>
      <c r="F9" s="32">
        <v>1288499666</v>
      </c>
      <c r="G9" s="32">
        <f t="shared" si="0"/>
        <v>27086415082.5</v>
      </c>
      <c r="H9" s="32">
        <f t="shared" si="1"/>
        <v>43677732464.5</v>
      </c>
    </row>
    <row r="10" spans="1:8" ht="15.75" x14ac:dyDescent="0.25">
      <c r="A10" s="24" t="s">
        <v>5</v>
      </c>
      <c r="B10" s="25" t="s">
        <v>688</v>
      </c>
      <c r="C10" s="32">
        <v>1176744059057.9399</v>
      </c>
      <c r="D10" s="32">
        <v>4763218328676.3799</v>
      </c>
      <c r="E10" s="32">
        <v>194401000</v>
      </c>
      <c r="F10" s="32">
        <v>639359000</v>
      </c>
      <c r="G10" s="32">
        <f t="shared" si="0"/>
        <v>1176938460057.9399</v>
      </c>
      <c r="H10" s="32">
        <f t="shared" si="1"/>
        <v>4763857687676.3799</v>
      </c>
    </row>
    <row r="11" spans="1:8" ht="15.75" x14ac:dyDescent="0.25">
      <c r="A11" s="24" t="s">
        <v>6</v>
      </c>
      <c r="B11" s="25" t="s">
        <v>689</v>
      </c>
      <c r="C11" s="32">
        <v>669362028540</v>
      </c>
      <c r="D11" s="32">
        <v>2630193096752.9199</v>
      </c>
      <c r="E11" s="32">
        <v>4078234839</v>
      </c>
      <c r="F11" s="32">
        <v>6789806826</v>
      </c>
      <c r="G11" s="32">
        <f t="shared" si="0"/>
        <v>673440263379</v>
      </c>
      <c r="H11" s="32">
        <f t="shared" si="1"/>
        <v>2636982903578.9199</v>
      </c>
    </row>
    <row r="12" spans="1:8" ht="15.75" x14ac:dyDescent="0.25">
      <c r="A12" s="24" t="s">
        <v>7</v>
      </c>
      <c r="B12" s="25" t="s">
        <v>690</v>
      </c>
      <c r="C12" s="32">
        <v>13764583509</v>
      </c>
      <c r="D12" s="32">
        <v>159320124933</v>
      </c>
      <c r="E12" s="32">
        <v>1350230289</v>
      </c>
      <c r="F12" s="32">
        <v>1919485164</v>
      </c>
      <c r="G12" s="32">
        <f t="shared" si="0"/>
        <v>15114813798</v>
      </c>
      <c r="H12" s="32">
        <f t="shared" si="1"/>
        <v>161239610097</v>
      </c>
    </row>
    <row r="13" spans="1:8" ht="15.75" x14ac:dyDescent="0.25">
      <c r="A13" s="26" t="s">
        <v>8</v>
      </c>
      <c r="B13" s="25" t="s">
        <v>691</v>
      </c>
      <c r="C13" s="32">
        <v>287173095775.20599</v>
      </c>
      <c r="D13" s="32">
        <v>1030573048900.42</v>
      </c>
      <c r="E13" s="32">
        <v>36667180067</v>
      </c>
      <c r="F13" s="32">
        <v>82000163117</v>
      </c>
      <c r="G13" s="32">
        <f t="shared" si="0"/>
        <v>323840275842.20599</v>
      </c>
      <c r="H13" s="32">
        <f t="shared" si="1"/>
        <v>1112573212017.4199</v>
      </c>
    </row>
    <row r="14" spans="1:8" ht="15.75" x14ac:dyDescent="0.25">
      <c r="A14" s="26" t="s">
        <v>9</v>
      </c>
      <c r="B14" s="25" t="s">
        <v>692</v>
      </c>
      <c r="C14" s="32">
        <v>385283765908.5</v>
      </c>
      <c r="D14" s="32">
        <v>1506288124286.5</v>
      </c>
      <c r="E14" s="32">
        <v>16626193479</v>
      </c>
      <c r="F14" s="32">
        <v>28740949143</v>
      </c>
      <c r="G14" s="32">
        <f t="shared" si="0"/>
        <v>401909959387.5</v>
      </c>
      <c r="H14" s="32">
        <f t="shared" si="1"/>
        <v>1535029073429.5</v>
      </c>
    </row>
    <row r="15" spans="1:8" ht="15.75" x14ac:dyDescent="0.25">
      <c r="A15" s="26" t="s">
        <v>10</v>
      </c>
      <c r="B15" s="25" t="s">
        <v>693</v>
      </c>
      <c r="C15" s="32">
        <v>42088468679.510002</v>
      </c>
      <c r="D15" s="32">
        <v>158295704877.03</v>
      </c>
      <c r="E15" s="32">
        <v>170150000</v>
      </c>
      <c r="F15" s="32">
        <v>1540119119</v>
      </c>
      <c r="G15" s="32">
        <f t="shared" si="0"/>
        <v>42258618679.510002</v>
      </c>
      <c r="H15" s="32">
        <f t="shared" si="1"/>
        <v>159835823996.03</v>
      </c>
    </row>
    <row r="16" spans="1:8" ht="15.75" x14ac:dyDescent="0.25">
      <c r="A16" s="26" t="s">
        <v>11</v>
      </c>
      <c r="B16" s="25" t="s">
        <v>694</v>
      </c>
      <c r="C16" s="32">
        <v>575302505218</v>
      </c>
      <c r="D16" s="32">
        <v>2204750128753</v>
      </c>
      <c r="E16" s="32">
        <v>6331872777</v>
      </c>
      <c r="F16" s="32">
        <v>55690688781</v>
      </c>
      <c r="G16" s="32">
        <f t="shared" si="0"/>
        <v>581634377995</v>
      </c>
      <c r="H16" s="32">
        <f t="shared" si="1"/>
        <v>2260440817534</v>
      </c>
    </row>
    <row r="17" spans="1:8" ht="15.75" x14ac:dyDescent="0.25">
      <c r="A17" s="26" t="s">
        <v>12</v>
      </c>
      <c r="B17" s="25" t="s">
        <v>695</v>
      </c>
      <c r="C17" s="32">
        <v>6670644000</v>
      </c>
      <c r="D17" s="32">
        <v>24905547180.599998</v>
      </c>
      <c r="E17" s="32">
        <v>11365685095</v>
      </c>
      <c r="F17" s="32">
        <v>80809144031</v>
      </c>
      <c r="G17" s="32">
        <f t="shared" si="0"/>
        <v>18036329095</v>
      </c>
      <c r="H17" s="32">
        <f t="shared" si="1"/>
        <v>105714691211.60001</v>
      </c>
    </row>
    <row r="18" spans="1:8" ht="15.75" x14ac:dyDescent="0.25">
      <c r="A18" s="26" t="s">
        <v>13</v>
      </c>
      <c r="B18" s="25" t="s">
        <v>696</v>
      </c>
      <c r="C18" s="32">
        <v>284646451771.70001</v>
      </c>
      <c r="D18" s="32">
        <v>1007635695736.7</v>
      </c>
      <c r="E18" s="32">
        <v>337871721</v>
      </c>
      <c r="F18" s="32">
        <v>1042619743</v>
      </c>
      <c r="G18" s="32">
        <f t="shared" si="0"/>
        <v>284984323492.70001</v>
      </c>
      <c r="H18" s="32">
        <f t="shared" si="1"/>
        <v>1008678315479.7</v>
      </c>
    </row>
    <row r="19" spans="1:8" ht="15.75" x14ac:dyDescent="0.25">
      <c r="A19" s="26" t="s">
        <v>14</v>
      </c>
      <c r="B19" s="25" t="s">
        <v>697</v>
      </c>
      <c r="C19" s="32">
        <v>11066027379</v>
      </c>
      <c r="D19" s="32">
        <v>35360734220</v>
      </c>
      <c r="E19" s="32">
        <v>1696108178</v>
      </c>
      <c r="F19" s="32">
        <v>3683662948</v>
      </c>
      <c r="G19" s="32">
        <f t="shared" si="0"/>
        <v>12762135557</v>
      </c>
      <c r="H19" s="32">
        <f t="shared" si="1"/>
        <v>39044397168</v>
      </c>
    </row>
    <row r="20" spans="1:8" ht="15.75" x14ac:dyDescent="0.25">
      <c r="A20" s="26" t="s">
        <v>15</v>
      </c>
      <c r="B20" s="25" t="s">
        <v>698</v>
      </c>
      <c r="C20" s="32">
        <v>8264028483.1000004</v>
      </c>
      <c r="D20" s="32">
        <v>23511629041.223999</v>
      </c>
      <c r="E20" s="32">
        <v>38878481475.25</v>
      </c>
      <c r="F20" s="32">
        <v>76890939602</v>
      </c>
      <c r="G20" s="32">
        <f t="shared" si="0"/>
        <v>47142509958.349998</v>
      </c>
      <c r="H20" s="32">
        <f t="shared" si="1"/>
        <v>100402568643.224</v>
      </c>
    </row>
    <row r="21" spans="1:8" ht="15.75" x14ac:dyDescent="0.25">
      <c r="A21" s="24" t="s">
        <v>16</v>
      </c>
      <c r="B21" s="25" t="s">
        <v>699</v>
      </c>
      <c r="C21" s="32">
        <v>23616472373</v>
      </c>
      <c r="D21" s="32">
        <v>88568912312.003998</v>
      </c>
      <c r="E21" s="32">
        <v>44005478247</v>
      </c>
      <c r="F21" s="32">
        <v>152388778429.021</v>
      </c>
      <c r="G21" s="32">
        <f t="shared" si="0"/>
        <v>67621950620</v>
      </c>
      <c r="H21" s="32">
        <f t="shared" si="1"/>
        <v>240957690741.02499</v>
      </c>
    </row>
    <row r="22" spans="1:8" ht="15.75" x14ac:dyDescent="0.25">
      <c r="A22" s="24" t="s">
        <v>17</v>
      </c>
      <c r="B22" s="25" t="s">
        <v>700</v>
      </c>
      <c r="C22" s="32">
        <v>10679526714</v>
      </c>
      <c r="D22" s="32">
        <v>40385170153.181999</v>
      </c>
      <c r="E22" s="32">
        <v>105369532697</v>
      </c>
      <c r="F22" s="32">
        <v>259131923286</v>
      </c>
      <c r="G22" s="32">
        <f t="shared" si="0"/>
        <v>116049059411</v>
      </c>
      <c r="H22" s="32">
        <f t="shared" si="1"/>
        <v>299517093439.18201</v>
      </c>
    </row>
    <row r="23" spans="1:8" ht="15.75" x14ac:dyDescent="0.25">
      <c r="A23" s="24" t="s">
        <v>18</v>
      </c>
      <c r="B23" s="25" t="s">
        <v>701</v>
      </c>
      <c r="C23" s="32">
        <v>15432187012.1</v>
      </c>
      <c r="D23" s="32">
        <v>56181601062.875999</v>
      </c>
      <c r="E23" s="32">
        <v>6243413088</v>
      </c>
      <c r="F23" s="32">
        <v>17864006295.419998</v>
      </c>
      <c r="G23" s="32">
        <f t="shared" si="0"/>
        <v>21675600100.099998</v>
      </c>
      <c r="H23" s="32">
        <f t="shared" si="1"/>
        <v>74045607358.29599</v>
      </c>
    </row>
    <row r="24" spans="1:8" ht="15.75" x14ac:dyDescent="0.25">
      <c r="A24" s="24" t="s">
        <v>19</v>
      </c>
      <c r="B24" s="25" t="s">
        <v>702</v>
      </c>
      <c r="C24" s="32">
        <v>16623565260</v>
      </c>
      <c r="D24" s="32">
        <v>65778846856.536003</v>
      </c>
      <c r="E24" s="32">
        <v>54962812277.370003</v>
      </c>
      <c r="F24" s="32">
        <v>181162533262.16501</v>
      </c>
      <c r="G24" s="32">
        <f t="shared" si="0"/>
        <v>71586377537.369995</v>
      </c>
      <c r="H24" s="32">
        <f t="shared" si="1"/>
        <v>246941380118.70102</v>
      </c>
    </row>
    <row r="25" spans="1:8" ht="15.75" x14ac:dyDescent="0.25">
      <c r="A25" s="24" t="s">
        <v>20</v>
      </c>
      <c r="B25" s="25" t="s">
        <v>703</v>
      </c>
      <c r="C25" s="32">
        <v>3394710268.5349998</v>
      </c>
      <c r="D25" s="32">
        <v>11630124138.611</v>
      </c>
      <c r="E25" s="32">
        <v>311405892447.16101</v>
      </c>
      <c r="F25" s="32">
        <v>496583213160.31097</v>
      </c>
      <c r="G25" s="32">
        <f t="shared" si="0"/>
        <v>314800602715.69598</v>
      </c>
      <c r="H25" s="32">
        <f t="shared" si="1"/>
        <v>508213337298.922</v>
      </c>
    </row>
    <row r="26" spans="1:8" ht="15.75" x14ac:dyDescent="0.25">
      <c r="A26" s="24" t="s">
        <v>21</v>
      </c>
      <c r="B26" s="25" t="s">
        <v>704</v>
      </c>
      <c r="C26" s="32">
        <v>3802141100.6500001</v>
      </c>
      <c r="D26" s="32">
        <v>13022510665.15</v>
      </c>
      <c r="E26" s="32">
        <v>981217950</v>
      </c>
      <c r="F26" s="32">
        <v>1253379970</v>
      </c>
      <c r="G26" s="32">
        <f t="shared" si="0"/>
        <v>4783359050.6499996</v>
      </c>
      <c r="H26" s="32">
        <f t="shared" si="1"/>
        <v>14275890635.15</v>
      </c>
    </row>
    <row r="27" spans="1:8" ht="15.75" x14ac:dyDescent="0.25">
      <c r="A27" s="24" t="s">
        <v>22</v>
      </c>
      <c r="B27" s="25" t="s">
        <v>705</v>
      </c>
      <c r="C27" s="32">
        <v>6060580051</v>
      </c>
      <c r="D27" s="32">
        <v>10899893955</v>
      </c>
      <c r="E27" s="32">
        <v>22839810731.485001</v>
      </c>
      <c r="F27" s="32">
        <v>77471450491.014999</v>
      </c>
      <c r="G27" s="32">
        <f t="shared" si="0"/>
        <v>28900390782.485001</v>
      </c>
      <c r="H27" s="32">
        <f t="shared" si="1"/>
        <v>88371344446.014999</v>
      </c>
    </row>
    <row r="28" spans="1:8" ht="15.75" x14ac:dyDescent="0.25">
      <c r="A28" s="24" t="s">
        <v>706</v>
      </c>
      <c r="B28" s="25" t="s">
        <v>707</v>
      </c>
      <c r="C28" s="32">
        <v>182162794200.53</v>
      </c>
      <c r="D28" s="32">
        <v>669217406947.20703</v>
      </c>
      <c r="E28" s="32">
        <v>36288716635</v>
      </c>
      <c r="F28" s="32">
        <v>72543973461.567001</v>
      </c>
      <c r="G28" s="32">
        <f t="shared" si="0"/>
        <v>218451510835.53</v>
      </c>
      <c r="H28" s="32">
        <f t="shared" si="1"/>
        <v>741761380408.77405</v>
      </c>
    </row>
    <row r="29" spans="1:8" ht="15.75" x14ac:dyDescent="0.25">
      <c r="A29" s="24" t="s">
        <v>24</v>
      </c>
      <c r="B29" s="25" t="s">
        <v>708</v>
      </c>
      <c r="C29" s="32">
        <v>2157911188</v>
      </c>
      <c r="D29" s="32">
        <v>7607743270</v>
      </c>
      <c r="E29" s="32">
        <v>13736766059</v>
      </c>
      <c r="F29" s="32">
        <v>28735429763.692001</v>
      </c>
      <c r="G29" s="32">
        <f t="shared" si="0"/>
        <v>15894677247</v>
      </c>
      <c r="H29" s="32">
        <f t="shared" si="1"/>
        <v>36343173033.692001</v>
      </c>
    </row>
    <row r="30" spans="1:8" ht="15.75" x14ac:dyDescent="0.25">
      <c r="A30" s="24" t="s">
        <v>25</v>
      </c>
      <c r="B30" s="25" t="s">
        <v>709</v>
      </c>
      <c r="C30" s="32">
        <v>10769552049</v>
      </c>
      <c r="D30" s="32">
        <v>39738484155.467003</v>
      </c>
      <c r="E30" s="32">
        <v>187962484</v>
      </c>
      <c r="F30" s="32">
        <v>396078317</v>
      </c>
      <c r="G30" s="32">
        <f t="shared" si="0"/>
        <v>10957514533</v>
      </c>
      <c r="H30" s="32">
        <f t="shared" si="1"/>
        <v>40134562472.467003</v>
      </c>
    </row>
    <row r="31" spans="1:8" ht="15.75" x14ac:dyDescent="0.25">
      <c r="A31" s="24" t="s">
        <v>26</v>
      </c>
      <c r="B31" s="25" t="s">
        <v>710</v>
      </c>
      <c r="C31" s="32">
        <v>2033280345</v>
      </c>
      <c r="D31" s="32">
        <v>4618910321</v>
      </c>
      <c r="E31" s="32">
        <v>17060696790</v>
      </c>
      <c r="F31" s="32">
        <v>31441327668</v>
      </c>
      <c r="G31" s="32">
        <f t="shared" si="0"/>
        <v>19093977135</v>
      </c>
      <c r="H31" s="32">
        <f t="shared" si="1"/>
        <v>36060237989</v>
      </c>
    </row>
    <row r="32" spans="1:8" ht="15.75" x14ac:dyDescent="0.25">
      <c r="A32" s="24" t="s">
        <v>27</v>
      </c>
      <c r="B32" s="25" t="s">
        <v>711</v>
      </c>
      <c r="C32" s="32">
        <v>4867173609</v>
      </c>
      <c r="D32" s="32">
        <v>14431210245</v>
      </c>
      <c r="E32" s="32">
        <v>5700000</v>
      </c>
      <c r="F32" s="32">
        <v>18617000</v>
      </c>
      <c r="G32" s="32">
        <f t="shared" si="0"/>
        <v>4872873609</v>
      </c>
      <c r="H32" s="32">
        <f t="shared" si="1"/>
        <v>14449827245</v>
      </c>
    </row>
    <row r="33" spans="1:8" ht="15.75" x14ac:dyDescent="0.25">
      <c r="A33" s="24" t="s">
        <v>28</v>
      </c>
      <c r="B33" s="25" t="s">
        <v>712</v>
      </c>
      <c r="C33" s="32">
        <v>1571067009</v>
      </c>
      <c r="D33" s="32">
        <v>5236851707</v>
      </c>
      <c r="E33" s="32">
        <v>84888320</v>
      </c>
      <c r="F33" s="32">
        <v>247979137</v>
      </c>
      <c r="G33" s="32">
        <f t="shared" si="0"/>
        <v>1655955329</v>
      </c>
      <c r="H33" s="32">
        <f t="shared" si="1"/>
        <v>5484830844</v>
      </c>
    </row>
    <row r="34" spans="1:8" ht="15.75" x14ac:dyDescent="0.25">
      <c r="A34" s="24" t="s">
        <v>29</v>
      </c>
      <c r="B34" s="25" t="s">
        <v>713</v>
      </c>
      <c r="C34" s="32">
        <v>1646827347</v>
      </c>
      <c r="D34" s="32">
        <v>5298491314</v>
      </c>
      <c r="E34" s="32">
        <v>0</v>
      </c>
      <c r="F34" s="32">
        <v>100000</v>
      </c>
      <c r="G34" s="32">
        <f t="shared" si="0"/>
        <v>1646827347</v>
      </c>
      <c r="H34" s="32">
        <f t="shared" si="1"/>
        <v>5298591314</v>
      </c>
    </row>
    <row r="35" spans="1:8" ht="15.75" x14ac:dyDescent="0.25">
      <c r="A35" s="24" t="s">
        <v>30</v>
      </c>
      <c r="B35" s="25" t="s">
        <v>714</v>
      </c>
      <c r="C35" s="32">
        <v>783120211938</v>
      </c>
      <c r="D35" s="32">
        <v>3108885083567</v>
      </c>
      <c r="E35" s="32">
        <v>765499043665</v>
      </c>
      <c r="F35" s="32">
        <v>1579094222323</v>
      </c>
      <c r="G35" s="32">
        <f t="shared" si="0"/>
        <v>1548619255603</v>
      </c>
      <c r="H35" s="32">
        <f t="shared" si="1"/>
        <v>4687979305890</v>
      </c>
    </row>
    <row r="36" spans="1:8" ht="15.75" x14ac:dyDescent="0.25">
      <c r="A36" s="24" t="s">
        <v>31</v>
      </c>
      <c r="B36" s="25" t="s">
        <v>715</v>
      </c>
      <c r="C36" s="32">
        <v>69141989273.25</v>
      </c>
      <c r="D36" s="32">
        <v>192629549236.94</v>
      </c>
      <c r="E36" s="32">
        <v>804572603995</v>
      </c>
      <c r="F36" s="32">
        <v>1919998740734</v>
      </c>
      <c r="G36" s="32">
        <f t="shared" si="0"/>
        <v>873714593268.25</v>
      </c>
      <c r="H36" s="32">
        <f t="shared" si="1"/>
        <v>2112628289970.9399</v>
      </c>
    </row>
    <row r="37" spans="1:8" ht="15.75" x14ac:dyDescent="0.25">
      <c r="A37" s="24" t="s">
        <v>32</v>
      </c>
      <c r="B37" s="25" t="s">
        <v>716</v>
      </c>
      <c r="C37" s="32">
        <v>23921336678</v>
      </c>
      <c r="D37" s="32">
        <v>95188320628</v>
      </c>
      <c r="E37" s="32">
        <v>5422023057</v>
      </c>
      <c r="F37" s="32">
        <v>7566661536</v>
      </c>
      <c r="G37" s="32">
        <f t="shared" si="0"/>
        <v>29343359735</v>
      </c>
      <c r="H37" s="32">
        <f t="shared" si="1"/>
        <v>102754982164</v>
      </c>
    </row>
    <row r="38" spans="1:8" ht="15.75" x14ac:dyDescent="0.25">
      <c r="A38" s="24" t="s">
        <v>717</v>
      </c>
      <c r="B38" s="25" t="s">
        <v>718</v>
      </c>
      <c r="C38" s="32">
        <v>3677589275</v>
      </c>
      <c r="D38" s="32">
        <v>12428562996</v>
      </c>
      <c r="E38" s="33"/>
      <c r="F38" s="33"/>
      <c r="G38" s="32">
        <f t="shared" si="0"/>
        <v>3677589275</v>
      </c>
      <c r="H38" s="32">
        <f t="shared" si="1"/>
        <v>12428562996</v>
      </c>
    </row>
    <row r="39" spans="1:8" ht="15.75" x14ac:dyDescent="0.25">
      <c r="A39" s="24" t="s">
        <v>438</v>
      </c>
      <c r="B39" s="25" t="s">
        <v>719</v>
      </c>
      <c r="C39" s="32">
        <v>4892352110149.5195</v>
      </c>
      <c r="D39" s="32">
        <v>18793469544878.199</v>
      </c>
      <c r="E39" s="32">
        <v>2356070011352.2598</v>
      </c>
      <c r="F39" s="32">
        <v>5243130720652.1904</v>
      </c>
      <c r="G39" s="32">
        <f t="shared" si="0"/>
        <v>7248422121501.7793</v>
      </c>
      <c r="H39" s="32">
        <f t="shared" si="1"/>
        <v>24036600265530.391</v>
      </c>
    </row>
  </sheetData>
  <sheetProtection password="C5FF" sheet="1" objects="1" scenarios="1"/>
  <mergeCells count="1">
    <mergeCell ref="A4:D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A1:C20"/>
  <sheetViews>
    <sheetView rightToLeft="1" topLeftCell="A3" zoomScale="96" zoomScaleNormal="96" workbookViewId="0">
      <selection activeCell="C20" sqref="C20"/>
    </sheetView>
  </sheetViews>
  <sheetFormatPr defaultRowHeight="14.25" x14ac:dyDescent="0.2"/>
  <cols>
    <col min="1" max="1" width="37" style="226" customWidth="1"/>
    <col min="2" max="2" width="44.5" style="226" customWidth="1"/>
    <col min="3" max="3" width="19.375" style="226" customWidth="1"/>
    <col min="4" max="4" width="16.625" style="226" customWidth="1"/>
    <col min="5" max="16384" width="9" style="226"/>
  </cols>
  <sheetData>
    <row r="1" spans="1:3" ht="35.25" customHeight="1" x14ac:dyDescent="0.2">
      <c r="A1" s="241" t="s">
        <v>681</v>
      </c>
      <c r="B1" s="242" t="s">
        <v>682</v>
      </c>
      <c r="C1" s="243"/>
    </row>
    <row r="2" spans="1:3" ht="78" customHeight="1" x14ac:dyDescent="0.2">
      <c r="A2" s="245" t="s">
        <v>1635</v>
      </c>
      <c r="B2" s="246" t="s">
        <v>1636</v>
      </c>
      <c r="C2" s="261"/>
    </row>
    <row r="3" spans="1:3" ht="59.25" customHeight="1" x14ac:dyDescent="0.2">
      <c r="A3" s="262" t="s">
        <v>1637</v>
      </c>
      <c r="B3" s="263" t="s">
        <v>1638</v>
      </c>
      <c r="C3" s="264" t="s">
        <v>1580</v>
      </c>
    </row>
    <row r="4" spans="1:3" ht="18" x14ac:dyDescent="0.25">
      <c r="A4" s="265" t="s">
        <v>1602</v>
      </c>
      <c r="B4" s="266" t="s">
        <v>1603</v>
      </c>
      <c r="C4" s="267" t="s">
        <v>1639</v>
      </c>
    </row>
    <row r="5" spans="1:3" ht="15.75" x14ac:dyDescent="0.25">
      <c r="A5" s="268" t="s">
        <v>1605</v>
      </c>
      <c r="B5" s="269" t="s">
        <v>1640</v>
      </c>
      <c r="C5" s="270">
        <v>0</v>
      </c>
    </row>
    <row r="6" spans="1:3" ht="15.75" x14ac:dyDescent="0.25">
      <c r="A6" s="271" t="s">
        <v>1607</v>
      </c>
      <c r="B6" s="269" t="s">
        <v>1641</v>
      </c>
      <c r="C6" s="270">
        <v>-47059995</v>
      </c>
    </row>
    <row r="7" spans="1:3" ht="15.75" x14ac:dyDescent="0.25">
      <c r="A7" s="271" t="s">
        <v>1609</v>
      </c>
      <c r="B7" s="269" t="s">
        <v>1642</v>
      </c>
      <c r="C7" s="270">
        <v>-26530154</v>
      </c>
    </row>
    <row r="8" spans="1:3" ht="15.75" x14ac:dyDescent="0.25">
      <c r="A8" s="271" t="s">
        <v>1611</v>
      </c>
      <c r="B8" s="269" t="s">
        <v>1643</v>
      </c>
      <c r="C8" s="270">
        <v>-14614000</v>
      </c>
    </row>
    <row r="9" spans="1:3" ht="15.75" x14ac:dyDescent="0.25">
      <c r="A9" s="271" t="s">
        <v>1613</v>
      </c>
      <c r="B9" s="269" t="s">
        <v>1644</v>
      </c>
      <c r="C9" s="270">
        <v>-37566560</v>
      </c>
    </row>
    <row r="10" spans="1:3" ht="15.75" x14ac:dyDescent="0.25">
      <c r="A10" s="271" t="s">
        <v>1615</v>
      </c>
      <c r="B10" s="269" t="s">
        <v>1645</v>
      </c>
      <c r="C10" s="270">
        <v>-7079400</v>
      </c>
    </row>
    <row r="11" spans="1:3" ht="15.75" x14ac:dyDescent="0.25">
      <c r="A11" s="271" t="s">
        <v>1617</v>
      </c>
      <c r="B11" s="269" t="s">
        <v>1646</v>
      </c>
      <c r="C11" s="270">
        <v>-2800000</v>
      </c>
    </row>
    <row r="12" spans="1:3" ht="15.75" x14ac:dyDescent="0.25">
      <c r="A12" s="271" t="s">
        <v>1619</v>
      </c>
      <c r="B12" s="269" t="s">
        <v>1647</v>
      </c>
      <c r="C12" s="270">
        <v>-37542500</v>
      </c>
    </row>
    <row r="13" spans="1:3" ht="15.75" x14ac:dyDescent="0.25">
      <c r="A13" s="271" t="s">
        <v>1621</v>
      </c>
      <c r="B13" s="269" t="s">
        <v>1648</v>
      </c>
      <c r="C13" s="270">
        <v>-1620000</v>
      </c>
    </row>
    <row r="14" spans="1:3" ht="15.75" x14ac:dyDescent="0.25">
      <c r="A14" s="271" t="s">
        <v>1623</v>
      </c>
      <c r="B14" s="269" t="s">
        <v>1649</v>
      </c>
      <c r="C14" s="270">
        <v>0</v>
      </c>
    </row>
    <row r="15" spans="1:3" ht="15.75" x14ac:dyDescent="0.25">
      <c r="A15" s="271" t="s">
        <v>1625</v>
      </c>
      <c r="B15" s="269" t="s">
        <v>1650</v>
      </c>
      <c r="C15" s="270">
        <v>-92707500</v>
      </c>
    </row>
    <row r="16" spans="1:3" ht="15.75" x14ac:dyDescent="0.25">
      <c r="A16" s="271" t="s">
        <v>1627</v>
      </c>
      <c r="B16" s="269" t="s">
        <v>1651</v>
      </c>
      <c r="C16" s="270">
        <v>0</v>
      </c>
    </row>
    <row r="17" spans="1:3" ht="15.75" x14ac:dyDescent="0.25">
      <c r="A17" s="271" t="s">
        <v>1629</v>
      </c>
      <c r="B17" s="269" t="s">
        <v>1652</v>
      </c>
      <c r="C17" s="270">
        <v>0</v>
      </c>
    </row>
    <row r="18" spans="1:3" ht="15.75" x14ac:dyDescent="0.25">
      <c r="A18" s="271" t="s">
        <v>1631</v>
      </c>
      <c r="B18" s="269" t="s">
        <v>1653</v>
      </c>
      <c r="C18" s="270">
        <v>0</v>
      </c>
    </row>
    <row r="19" spans="1:3" ht="15.75" x14ac:dyDescent="0.25">
      <c r="A19" s="271" t="s">
        <v>1633</v>
      </c>
      <c r="B19" s="269" t="s">
        <v>1654</v>
      </c>
      <c r="C19" s="270">
        <v>0</v>
      </c>
    </row>
    <row r="20" spans="1:3" ht="15.75" x14ac:dyDescent="0.25">
      <c r="A20" s="258" t="s">
        <v>1597</v>
      </c>
      <c r="B20" s="258" t="s">
        <v>719</v>
      </c>
      <c r="C20" s="272">
        <f>SUM(C5:C19)</f>
        <v>-267520109</v>
      </c>
    </row>
  </sheetData>
  <sheetProtection password="C5FF" sheet="1" objects="1" scenarios="1"/>
  <printOptions horizontalCentered="1" verticalCentered="1"/>
  <pageMargins left="0" right="0" top="0" bottom="0" header="0" footer="0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40"/>
  <sheetViews>
    <sheetView rightToLeft="1" tabSelected="1" topLeftCell="A2" zoomScaleNormal="100" workbookViewId="0">
      <selection activeCell="B2" sqref="B2"/>
    </sheetView>
  </sheetViews>
  <sheetFormatPr defaultRowHeight="14.25" x14ac:dyDescent="0.2"/>
  <cols>
    <col min="1" max="1" width="24.125" style="226" customWidth="1"/>
    <col min="2" max="2" width="51.75" style="226" customWidth="1"/>
    <col min="3" max="3" width="21.25" style="226" customWidth="1"/>
    <col min="4" max="4" width="19.5" style="226" customWidth="1"/>
    <col min="5" max="5" width="18.5" style="226" customWidth="1"/>
    <col min="6" max="6" width="50.125" style="226" customWidth="1"/>
    <col min="7" max="16384" width="9" style="226"/>
  </cols>
  <sheetData>
    <row r="1" spans="1:5" ht="15.75" x14ac:dyDescent="0.2">
      <c r="A1" s="241" t="s">
        <v>681</v>
      </c>
      <c r="B1" s="242" t="s">
        <v>682</v>
      </c>
      <c r="C1" s="261"/>
      <c r="D1" s="261"/>
      <c r="E1" s="261"/>
    </row>
    <row r="2" spans="1:5" ht="90.75" customHeight="1" x14ac:dyDescent="0.2">
      <c r="A2" s="245" t="s">
        <v>1655</v>
      </c>
      <c r="B2" s="246" t="s">
        <v>1656</v>
      </c>
      <c r="C2" s="261"/>
      <c r="D2" s="261"/>
      <c r="E2" s="261"/>
    </row>
    <row r="3" spans="1:5" ht="47.25" customHeight="1" x14ac:dyDescent="0.2">
      <c r="A3" s="247" t="s">
        <v>1657</v>
      </c>
      <c r="B3" s="273" t="s">
        <v>1638</v>
      </c>
      <c r="C3" s="335" t="s">
        <v>1579</v>
      </c>
      <c r="D3" s="335"/>
      <c r="E3" s="274" t="s">
        <v>1580</v>
      </c>
    </row>
    <row r="4" spans="1:5" ht="30" customHeight="1" x14ac:dyDescent="0.2">
      <c r="A4" s="275" t="s">
        <v>1658</v>
      </c>
      <c r="B4" s="275" t="s">
        <v>1659</v>
      </c>
      <c r="C4" s="276" t="s">
        <v>1582</v>
      </c>
      <c r="D4" s="276" t="s">
        <v>1583</v>
      </c>
      <c r="E4" s="276" t="s">
        <v>1584</v>
      </c>
    </row>
    <row r="5" spans="1:5" ht="15.75" x14ac:dyDescent="0.25">
      <c r="A5" s="277" t="s">
        <v>1</v>
      </c>
      <c r="B5" s="278" t="s">
        <v>1660</v>
      </c>
      <c r="C5" s="270">
        <v>800000000</v>
      </c>
      <c r="D5" s="270">
        <v>8477450</v>
      </c>
      <c r="E5" s="270">
        <f>C5-D5</f>
        <v>791522550</v>
      </c>
    </row>
    <row r="6" spans="1:5" ht="15.75" x14ac:dyDescent="0.25">
      <c r="A6" s="277" t="s">
        <v>2</v>
      </c>
      <c r="B6" s="278" t="s">
        <v>685</v>
      </c>
      <c r="C6" s="270">
        <v>0</v>
      </c>
      <c r="D6" s="270">
        <v>0</v>
      </c>
      <c r="E6" s="270">
        <f t="shared" ref="E6:E36" si="0">C6-D6</f>
        <v>0</v>
      </c>
    </row>
    <row r="7" spans="1:5" ht="15.75" x14ac:dyDescent="0.25">
      <c r="A7" s="277" t="s">
        <v>3</v>
      </c>
      <c r="B7" s="278" t="s">
        <v>686</v>
      </c>
      <c r="C7" s="270">
        <v>66070093806</v>
      </c>
      <c r="D7" s="270">
        <v>32125825037</v>
      </c>
      <c r="E7" s="270">
        <f t="shared" si="0"/>
        <v>33944268769</v>
      </c>
    </row>
    <row r="8" spans="1:5" ht="15.75" x14ac:dyDescent="0.25">
      <c r="A8" s="277" t="s">
        <v>1585</v>
      </c>
      <c r="B8" s="279" t="s">
        <v>687</v>
      </c>
      <c r="C8" s="270">
        <v>5890632000</v>
      </c>
      <c r="D8" s="270">
        <v>4083332000</v>
      </c>
      <c r="E8" s="270">
        <f t="shared" si="0"/>
        <v>1807300000</v>
      </c>
    </row>
    <row r="9" spans="1:5" ht="15.75" x14ac:dyDescent="0.25">
      <c r="A9" s="277" t="s">
        <v>5</v>
      </c>
      <c r="B9" s="279" t="s">
        <v>688</v>
      </c>
      <c r="C9" s="270">
        <v>2000000</v>
      </c>
      <c r="D9" s="270">
        <v>1000000</v>
      </c>
      <c r="E9" s="270">
        <f t="shared" si="0"/>
        <v>1000000</v>
      </c>
    </row>
    <row r="10" spans="1:5" ht="15.75" x14ac:dyDescent="0.25">
      <c r="A10" s="277" t="s">
        <v>1586</v>
      </c>
      <c r="B10" s="279" t="s">
        <v>689</v>
      </c>
      <c r="C10" s="270">
        <v>38466000</v>
      </c>
      <c r="D10" s="270">
        <v>184116950</v>
      </c>
      <c r="E10" s="270">
        <f t="shared" si="0"/>
        <v>-145650950</v>
      </c>
    </row>
    <row r="11" spans="1:5" ht="15.75" x14ac:dyDescent="0.25">
      <c r="A11" s="277" t="s">
        <v>1587</v>
      </c>
      <c r="B11" s="279" t="s">
        <v>690</v>
      </c>
      <c r="C11" s="270">
        <v>7000000</v>
      </c>
      <c r="D11" s="270">
        <v>35338400</v>
      </c>
      <c r="E11" s="270">
        <f t="shared" si="0"/>
        <v>-28338400</v>
      </c>
    </row>
    <row r="12" spans="1:5" ht="15.75" x14ac:dyDescent="0.25">
      <c r="A12" s="277" t="s">
        <v>1588</v>
      </c>
      <c r="B12" s="279" t="s">
        <v>691</v>
      </c>
      <c r="C12" s="270">
        <v>991526500</v>
      </c>
      <c r="D12" s="270">
        <v>8000705949</v>
      </c>
      <c r="E12" s="270">
        <f t="shared" si="0"/>
        <v>-7009179449</v>
      </c>
    </row>
    <row r="13" spans="1:5" ht="15.75" x14ac:dyDescent="0.25">
      <c r="A13" s="277" t="s">
        <v>1589</v>
      </c>
      <c r="B13" s="279" t="s">
        <v>692</v>
      </c>
      <c r="C13" s="270">
        <v>140956500</v>
      </c>
      <c r="D13" s="270">
        <v>5426642883</v>
      </c>
      <c r="E13" s="270">
        <f t="shared" si="0"/>
        <v>-5285686383</v>
      </c>
    </row>
    <row r="14" spans="1:5" ht="15.75" x14ac:dyDescent="0.25">
      <c r="A14" s="277" t="s">
        <v>1590</v>
      </c>
      <c r="B14" s="279" t="s">
        <v>693</v>
      </c>
      <c r="C14" s="270">
        <v>1496233966</v>
      </c>
      <c r="D14" s="270">
        <v>1386146572</v>
      </c>
      <c r="E14" s="270">
        <f t="shared" si="0"/>
        <v>110087394</v>
      </c>
    </row>
    <row r="15" spans="1:5" ht="15.75" x14ac:dyDescent="0.25">
      <c r="A15" s="277" t="s">
        <v>11</v>
      </c>
      <c r="B15" s="279" t="s">
        <v>694</v>
      </c>
      <c r="C15" s="270">
        <v>45579330550</v>
      </c>
      <c r="D15" s="270">
        <v>31096679440</v>
      </c>
      <c r="E15" s="270">
        <f t="shared" si="0"/>
        <v>14482651110</v>
      </c>
    </row>
    <row r="16" spans="1:5" ht="15.75" x14ac:dyDescent="0.25">
      <c r="A16" s="277" t="s">
        <v>1591</v>
      </c>
      <c r="B16" s="279" t="s">
        <v>695</v>
      </c>
      <c r="C16" s="270">
        <v>4102499907</v>
      </c>
      <c r="D16" s="270">
        <v>25643934242</v>
      </c>
      <c r="E16" s="270">
        <f t="shared" si="0"/>
        <v>-21541434335</v>
      </c>
    </row>
    <row r="17" spans="1:5" ht="15.75" x14ac:dyDescent="0.25">
      <c r="A17" s="277" t="s">
        <v>13</v>
      </c>
      <c r="B17" s="279" t="s">
        <v>696</v>
      </c>
      <c r="C17" s="270">
        <v>200000000</v>
      </c>
      <c r="D17" s="270">
        <v>445815339</v>
      </c>
      <c r="E17" s="270">
        <f t="shared" si="0"/>
        <v>-245815339</v>
      </c>
    </row>
    <row r="18" spans="1:5" ht="15.75" x14ac:dyDescent="0.25">
      <c r="A18" s="277" t="s">
        <v>14</v>
      </c>
      <c r="B18" s="279" t="s">
        <v>697</v>
      </c>
      <c r="C18" s="270">
        <v>295077089</v>
      </c>
      <c r="D18" s="270">
        <v>3185673631</v>
      </c>
      <c r="E18" s="270">
        <f t="shared" si="0"/>
        <v>-2890596542</v>
      </c>
    </row>
    <row r="19" spans="1:5" ht="15.75" x14ac:dyDescent="0.25">
      <c r="A19" s="277" t="s">
        <v>15</v>
      </c>
      <c r="B19" s="279" t="s">
        <v>698</v>
      </c>
      <c r="C19" s="270">
        <v>15455325189</v>
      </c>
      <c r="D19" s="280">
        <v>49272083101.5</v>
      </c>
      <c r="E19" s="270">
        <f t="shared" si="0"/>
        <v>-33816757912.5</v>
      </c>
    </row>
    <row r="20" spans="1:5" ht="15.75" x14ac:dyDescent="0.25">
      <c r="A20" s="277" t="s">
        <v>16</v>
      </c>
      <c r="B20" s="279" t="s">
        <v>699</v>
      </c>
      <c r="C20" s="270">
        <v>61984415203</v>
      </c>
      <c r="D20" s="270">
        <v>118023378890</v>
      </c>
      <c r="E20" s="270">
        <f t="shared" si="0"/>
        <v>-56038963687</v>
      </c>
    </row>
    <row r="21" spans="1:5" ht="15.75" x14ac:dyDescent="0.25">
      <c r="A21" s="277" t="s">
        <v>1592</v>
      </c>
      <c r="B21" s="279" t="s">
        <v>700</v>
      </c>
      <c r="C21" s="270">
        <v>57237885610</v>
      </c>
      <c r="D21" s="270">
        <v>36107157800</v>
      </c>
      <c r="E21" s="270">
        <f t="shared" si="0"/>
        <v>21130727810</v>
      </c>
    </row>
    <row r="22" spans="1:5" ht="15.75" x14ac:dyDescent="0.25">
      <c r="A22" s="277" t="s">
        <v>18</v>
      </c>
      <c r="B22" s="279" t="s">
        <v>701</v>
      </c>
      <c r="C22" s="270">
        <v>34358941552</v>
      </c>
      <c r="D22" s="270">
        <v>27818069043</v>
      </c>
      <c r="E22" s="270">
        <f t="shared" si="0"/>
        <v>6540872509</v>
      </c>
    </row>
    <row r="23" spans="1:5" ht="15.75" x14ac:dyDescent="0.25">
      <c r="A23" s="277" t="s">
        <v>1593</v>
      </c>
      <c r="B23" s="279" t="s">
        <v>702</v>
      </c>
      <c r="C23" s="270">
        <v>112439002999.19</v>
      </c>
      <c r="D23" s="270">
        <v>95019644667.151993</v>
      </c>
      <c r="E23" s="270">
        <f t="shared" si="0"/>
        <v>17419358332.03801</v>
      </c>
    </row>
    <row r="24" spans="1:5" ht="15.75" x14ac:dyDescent="0.25">
      <c r="A24" s="277" t="s">
        <v>20</v>
      </c>
      <c r="B24" s="279" t="s">
        <v>703</v>
      </c>
      <c r="C24" s="270">
        <v>132623811008.39999</v>
      </c>
      <c r="D24" s="270">
        <v>392399049643.70001</v>
      </c>
      <c r="E24" s="270">
        <f t="shared" si="0"/>
        <v>-259775238635.30002</v>
      </c>
    </row>
    <row r="25" spans="1:5" ht="15.75" x14ac:dyDescent="0.25">
      <c r="A25" s="277" t="s">
        <v>1594</v>
      </c>
      <c r="B25" s="279" t="s">
        <v>704</v>
      </c>
      <c r="C25" s="270">
        <v>40077500</v>
      </c>
      <c r="D25" s="270">
        <v>12508500</v>
      </c>
      <c r="E25" s="270">
        <f t="shared" si="0"/>
        <v>27569000</v>
      </c>
    </row>
    <row r="26" spans="1:5" ht="15.75" x14ac:dyDescent="0.25">
      <c r="A26" s="277" t="s">
        <v>22</v>
      </c>
      <c r="B26" s="279" t="s">
        <v>705</v>
      </c>
      <c r="C26" s="270">
        <v>41922282547.824997</v>
      </c>
      <c r="D26" s="270">
        <v>167076719509.66299</v>
      </c>
      <c r="E26" s="270">
        <f t="shared" si="0"/>
        <v>-125154436961.838</v>
      </c>
    </row>
    <row r="27" spans="1:5" ht="15.75" x14ac:dyDescent="0.25">
      <c r="A27" s="277" t="s">
        <v>706</v>
      </c>
      <c r="B27" s="279" t="s">
        <v>1661</v>
      </c>
      <c r="C27" s="270">
        <v>23440034833</v>
      </c>
      <c r="D27" s="270">
        <v>10806301378</v>
      </c>
      <c r="E27" s="270">
        <f t="shared" si="0"/>
        <v>12633733455</v>
      </c>
    </row>
    <row r="28" spans="1:5" ht="15.75" x14ac:dyDescent="0.25">
      <c r="A28" s="277" t="s">
        <v>24</v>
      </c>
      <c r="B28" s="279" t="s">
        <v>708</v>
      </c>
      <c r="C28" s="270">
        <v>19666131674</v>
      </c>
      <c r="D28" s="270">
        <v>969830212</v>
      </c>
      <c r="E28" s="270">
        <f t="shared" si="0"/>
        <v>18696301462</v>
      </c>
    </row>
    <row r="29" spans="1:5" ht="15.75" x14ac:dyDescent="0.25">
      <c r="A29" s="277" t="s">
        <v>1595</v>
      </c>
      <c r="B29" s="279" t="s">
        <v>709</v>
      </c>
      <c r="C29" s="270">
        <v>449053362</v>
      </c>
      <c r="D29" s="270">
        <v>223838192</v>
      </c>
      <c r="E29" s="270">
        <f t="shared" si="0"/>
        <v>225215170</v>
      </c>
    </row>
    <row r="30" spans="1:5" ht="15.75" x14ac:dyDescent="0.25">
      <c r="A30" s="277" t="s">
        <v>26</v>
      </c>
      <c r="B30" s="279" t="s">
        <v>710</v>
      </c>
      <c r="C30" s="270">
        <v>2036808763</v>
      </c>
      <c r="D30" s="270">
        <v>26254674899</v>
      </c>
      <c r="E30" s="270">
        <f t="shared" si="0"/>
        <v>-24217866136</v>
      </c>
    </row>
    <row r="31" spans="1:5" ht="15.75" x14ac:dyDescent="0.25">
      <c r="A31" s="277" t="s">
        <v>27</v>
      </c>
      <c r="B31" s="279" t="s">
        <v>711</v>
      </c>
      <c r="C31" s="270">
        <v>171105200</v>
      </c>
      <c r="D31" s="270">
        <v>240000</v>
      </c>
      <c r="E31" s="270">
        <f t="shared" si="0"/>
        <v>170865200</v>
      </c>
    </row>
    <row r="32" spans="1:5" ht="15.75" x14ac:dyDescent="0.25">
      <c r="A32" s="277" t="s">
        <v>28</v>
      </c>
      <c r="B32" s="279" t="s">
        <v>712</v>
      </c>
      <c r="C32" s="270">
        <v>129949100</v>
      </c>
      <c r="D32" s="270">
        <v>33711402</v>
      </c>
      <c r="E32" s="270">
        <f t="shared" si="0"/>
        <v>96237698</v>
      </c>
    </row>
    <row r="33" spans="1:6" ht="15.75" x14ac:dyDescent="0.25">
      <c r="A33" s="277" t="s">
        <v>29</v>
      </c>
      <c r="B33" s="279" t="s">
        <v>713</v>
      </c>
      <c r="C33" s="270">
        <v>200000</v>
      </c>
      <c r="D33" s="270">
        <v>100000</v>
      </c>
      <c r="E33" s="270">
        <f t="shared" si="0"/>
        <v>100000</v>
      </c>
    </row>
    <row r="34" spans="1:6" ht="15.75" x14ac:dyDescent="0.25">
      <c r="A34" s="277" t="s">
        <v>30</v>
      </c>
      <c r="B34" s="279" t="s">
        <v>714</v>
      </c>
      <c r="C34" s="270">
        <v>1433202695</v>
      </c>
      <c r="D34" s="270">
        <v>1146703540</v>
      </c>
      <c r="E34" s="270">
        <f t="shared" si="0"/>
        <v>286499155</v>
      </c>
    </row>
    <row r="35" spans="1:6" ht="15.75" x14ac:dyDescent="0.25">
      <c r="A35" s="277" t="s">
        <v>1596</v>
      </c>
      <c r="B35" s="278" t="s">
        <v>715</v>
      </c>
      <c r="C35" s="270">
        <v>595364641757</v>
      </c>
      <c r="D35" s="270">
        <v>372304999302</v>
      </c>
      <c r="E35" s="270">
        <f t="shared" si="0"/>
        <v>223059642455</v>
      </c>
    </row>
    <row r="36" spans="1:6" ht="15.75" x14ac:dyDescent="0.25">
      <c r="A36" s="277" t="s">
        <v>32</v>
      </c>
      <c r="B36" s="279" t="s">
        <v>716</v>
      </c>
      <c r="C36" s="270">
        <v>349853890</v>
      </c>
      <c r="D36" s="270">
        <v>1006416241</v>
      </c>
      <c r="E36" s="270">
        <f t="shared" si="0"/>
        <v>-656562351</v>
      </c>
    </row>
    <row r="37" spans="1:6" ht="15.75" x14ac:dyDescent="0.25">
      <c r="A37" s="281" t="s">
        <v>1597</v>
      </c>
      <c r="B37" s="258" t="s">
        <v>719</v>
      </c>
      <c r="C37" s="272">
        <f>SUM(C5:C36)</f>
        <v>1224716539201.415</v>
      </c>
      <c r="D37" s="272">
        <f>SUM(D5:D36)</f>
        <v>1410099114214.0151</v>
      </c>
      <c r="E37" s="272">
        <f>SUM(C37,-D37)</f>
        <v>-185382575012.6001</v>
      </c>
    </row>
    <row r="38" spans="1:6" x14ac:dyDescent="0.2">
      <c r="F38" s="287"/>
    </row>
    <row r="39" spans="1:6" x14ac:dyDescent="0.2">
      <c r="C39" s="282"/>
      <c r="F39" s="287"/>
    </row>
    <row r="40" spans="1:6" x14ac:dyDescent="0.2">
      <c r="F40" s="287"/>
    </row>
  </sheetData>
  <sheetProtection password="C5FF" sheet="1" objects="1" scenarios="1"/>
  <mergeCells count="1">
    <mergeCell ref="C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4"/>
  <sheetViews>
    <sheetView rightToLeft="1" workbookViewId="0">
      <selection activeCell="A5" sqref="A5"/>
    </sheetView>
  </sheetViews>
  <sheetFormatPr defaultRowHeight="14.25" x14ac:dyDescent="0.2"/>
  <cols>
    <col min="1" max="2" width="36.25" customWidth="1"/>
    <col min="3" max="3" width="22.25" customWidth="1"/>
    <col min="4" max="4" width="24.625" customWidth="1"/>
    <col min="5" max="6" width="24.375" customWidth="1"/>
    <col min="7" max="7" width="22.875" customWidth="1"/>
    <col min="8" max="8" width="23.25" customWidth="1"/>
    <col min="9" max="9" width="23" customWidth="1"/>
  </cols>
  <sheetData>
    <row r="1" spans="1:8" s="37" customFormat="1" ht="18" x14ac:dyDescent="0.25">
      <c r="A1" s="15" t="s">
        <v>681</v>
      </c>
      <c r="B1" s="16" t="s">
        <v>682</v>
      </c>
      <c r="C1" s="35"/>
      <c r="D1" s="35"/>
      <c r="E1" s="35"/>
      <c r="F1" s="36"/>
    </row>
    <row r="2" spans="1:8" s="37" customFormat="1" ht="105" customHeight="1" x14ac:dyDescent="0.25">
      <c r="A2" s="17" t="s">
        <v>728</v>
      </c>
      <c r="B2" s="18" t="s">
        <v>1286</v>
      </c>
      <c r="C2" s="35"/>
      <c r="D2" s="35"/>
      <c r="E2" s="35"/>
      <c r="F2" s="36"/>
    </row>
    <row r="3" spans="1:8" s="37" customFormat="1" ht="18" x14ac:dyDescent="0.25">
      <c r="A3" s="38" t="s">
        <v>749</v>
      </c>
      <c r="B3" s="39"/>
      <c r="C3" s="40"/>
      <c r="D3" s="40"/>
      <c r="E3" s="40"/>
      <c r="F3" s="40"/>
      <c r="G3" s="41"/>
      <c r="H3" s="42"/>
    </row>
    <row r="4" spans="1:8" s="37" customFormat="1" ht="18" x14ac:dyDescent="0.25">
      <c r="A4" s="43" t="s">
        <v>1288</v>
      </c>
      <c r="B4" s="44"/>
      <c r="C4" s="44"/>
      <c r="D4" s="44"/>
      <c r="E4" s="44"/>
      <c r="F4" s="45"/>
      <c r="G4" s="46"/>
      <c r="H4" s="47"/>
    </row>
    <row r="5" spans="1:8" ht="70.5" customHeight="1" x14ac:dyDescent="0.2">
      <c r="A5" s="284" t="s">
        <v>746</v>
      </c>
      <c r="B5" s="284" t="s">
        <v>747</v>
      </c>
      <c r="C5" s="48" t="s">
        <v>720</v>
      </c>
      <c r="D5" s="27" t="s">
        <v>721</v>
      </c>
      <c r="E5" s="49" t="s">
        <v>748</v>
      </c>
      <c r="F5" s="49" t="s">
        <v>723</v>
      </c>
      <c r="G5" s="29" t="s">
        <v>724</v>
      </c>
      <c r="H5" s="30" t="s">
        <v>725</v>
      </c>
    </row>
    <row r="6" spans="1:8" ht="15.75" x14ac:dyDescent="0.25">
      <c r="A6" s="34" t="s">
        <v>730</v>
      </c>
      <c r="B6" s="34" t="s">
        <v>731</v>
      </c>
      <c r="C6" s="32">
        <v>3131298888203.8398</v>
      </c>
      <c r="D6" s="32">
        <v>12117760347786.301</v>
      </c>
      <c r="E6" s="32">
        <v>12824458839</v>
      </c>
      <c r="F6" s="32">
        <v>36082686552</v>
      </c>
      <c r="G6" s="32">
        <f>C6+E6</f>
        <v>3144123347042.8398</v>
      </c>
      <c r="H6" s="32">
        <f>D6+F6</f>
        <v>12153843034338.301</v>
      </c>
    </row>
    <row r="7" spans="1:8" ht="15.75" x14ac:dyDescent="0.25">
      <c r="A7" s="34" t="s">
        <v>732</v>
      </c>
      <c r="B7" s="34" t="s">
        <v>733</v>
      </c>
      <c r="C7" s="32">
        <v>412719076686.013</v>
      </c>
      <c r="D7" s="32">
        <v>1440460215242.78</v>
      </c>
      <c r="E7" s="32">
        <v>122694890456.5</v>
      </c>
      <c r="F7" s="32">
        <v>268305054645.66199</v>
      </c>
      <c r="G7" s="32">
        <f t="shared" ref="G7:G14" si="0">C7+E7</f>
        <v>535413967142.513</v>
      </c>
      <c r="H7" s="32">
        <f t="shared" ref="H7:H14" si="1">D7+F7</f>
        <v>1708765269888.4419</v>
      </c>
    </row>
    <row r="8" spans="1:8" ht="15.75" x14ac:dyDescent="0.25">
      <c r="A8" s="34" t="s">
        <v>734</v>
      </c>
      <c r="B8" s="34" t="s">
        <v>735</v>
      </c>
      <c r="C8" s="32">
        <v>138516680613.56</v>
      </c>
      <c r="D8" s="32">
        <v>486467237034.5</v>
      </c>
      <c r="E8" s="32">
        <v>0</v>
      </c>
      <c r="F8" s="32">
        <v>307000</v>
      </c>
      <c r="G8" s="32">
        <f t="shared" si="0"/>
        <v>138516680613.56</v>
      </c>
      <c r="H8" s="32">
        <f t="shared" si="1"/>
        <v>486467544034.5</v>
      </c>
    </row>
    <row r="9" spans="1:8" ht="15.75" x14ac:dyDescent="0.25">
      <c r="A9" s="34" t="s">
        <v>736</v>
      </c>
      <c r="B9" s="34" t="s">
        <v>737</v>
      </c>
      <c r="C9" s="32">
        <v>573735726</v>
      </c>
      <c r="D9" s="32">
        <v>59589219241</v>
      </c>
      <c r="E9" s="32">
        <v>0</v>
      </c>
      <c r="F9" s="32">
        <v>0</v>
      </c>
      <c r="G9" s="32">
        <f t="shared" si="0"/>
        <v>573735726</v>
      </c>
      <c r="H9" s="32">
        <f t="shared" si="1"/>
        <v>59589219241</v>
      </c>
    </row>
    <row r="10" spans="1:8" ht="15.75" x14ac:dyDescent="0.25">
      <c r="A10" s="34" t="s">
        <v>738</v>
      </c>
      <c r="B10" s="34" t="s">
        <v>739</v>
      </c>
      <c r="C10" s="32">
        <v>327341147145.59998</v>
      </c>
      <c r="D10" s="32">
        <v>589683486602.59998</v>
      </c>
      <c r="E10" s="32">
        <v>1158642014342</v>
      </c>
      <c r="F10" s="32">
        <v>2253517069175</v>
      </c>
      <c r="G10" s="32">
        <f t="shared" si="0"/>
        <v>1485983161487.6001</v>
      </c>
      <c r="H10" s="32">
        <f t="shared" si="1"/>
        <v>2843200555777.6001</v>
      </c>
    </row>
    <row r="11" spans="1:8" ht="15.75" x14ac:dyDescent="0.25">
      <c r="A11" s="34" t="s">
        <v>740</v>
      </c>
      <c r="B11" s="34" t="s">
        <v>741</v>
      </c>
      <c r="C11" s="32">
        <v>329234719182</v>
      </c>
      <c r="D11" s="32">
        <v>1398459950989</v>
      </c>
      <c r="E11" s="32">
        <v>0</v>
      </c>
      <c r="F11" s="32">
        <v>0</v>
      </c>
      <c r="G11" s="32">
        <f t="shared" si="0"/>
        <v>329234719182</v>
      </c>
      <c r="H11" s="32">
        <f t="shared" si="1"/>
        <v>1398459950989</v>
      </c>
    </row>
    <row r="12" spans="1:8" ht="15.75" x14ac:dyDescent="0.25">
      <c r="A12" s="34" t="s">
        <v>742</v>
      </c>
      <c r="B12" s="34" t="s">
        <v>743</v>
      </c>
      <c r="C12" s="32">
        <v>501328097717.5</v>
      </c>
      <c r="D12" s="32">
        <v>2545719154190</v>
      </c>
      <c r="E12" s="32">
        <v>43043542412</v>
      </c>
      <c r="F12" s="32">
        <v>46429652773</v>
      </c>
      <c r="G12" s="32">
        <f t="shared" si="0"/>
        <v>544371640129.5</v>
      </c>
      <c r="H12" s="32">
        <f t="shared" si="1"/>
        <v>2592148806963</v>
      </c>
    </row>
    <row r="13" spans="1:8" ht="15.75" x14ac:dyDescent="0.25">
      <c r="A13" s="34" t="s">
        <v>744</v>
      </c>
      <c r="B13" s="34" t="s">
        <v>745</v>
      </c>
      <c r="C13" s="32">
        <v>51339764875</v>
      </c>
      <c r="D13" s="32">
        <v>155329933792</v>
      </c>
      <c r="E13" s="32">
        <v>1018865105302.76</v>
      </c>
      <c r="F13" s="32">
        <v>2638795950506.52</v>
      </c>
      <c r="G13" s="32">
        <f t="shared" si="0"/>
        <v>1070204870177.76</v>
      </c>
      <c r="H13" s="32">
        <f t="shared" si="1"/>
        <v>2794125884298.52</v>
      </c>
    </row>
    <row r="14" spans="1:8" ht="15.75" x14ac:dyDescent="0.25">
      <c r="A14" s="34" t="s">
        <v>439</v>
      </c>
      <c r="B14" s="34" t="s">
        <v>719</v>
      </c>
      <c r="C14" s="32">
        <v>4892352110149.5195</v>
      </c>
      <c r="D14" s="32">
        <v>18793469544878.199</v>
      </c>
      <c r="E14" s="32">
        <v>2356070011352.2598</v>
      </c>
      <c r="F14" s="32">
        <v>5243130720652.1904</v>
      </c>
      <c r="G14" s="32">
        <f t="shared" si="0"/>
        <v>7248422121501.7793</v>
      </c>
      <c r="H14" s="32">
        <f t="shared" si="1"/>
        <v>24036600265530.391</v>
      </c>
    </row>
  </sheetData>
  <sheetProtection password="C5FF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I42"/>
  <sheetViews>
    <sheetView rightToLeft="1" workbookViewId="0">
      <selection activeCell="A19" sqref="A19"/>
    </sheetView>
  </sheetViews>
  <sheetFormatPr defaultRowHeight="14.25" x14ac:dyDescent="0.2"/>
  <cols>
    <col min="1" max="1" width="34.375" customWidth="1"/>
    <col min="2" max="2" width="46.25" customWidth="1"/>
    <col min="3" max="4" width="20.625" customWidth="1"/>
    <col min="5" max="5" width="21.625" customWidth="1"/>
    <col min="6" max="7" width="20.625" customWidth="1"/>
    <col min="8" max="8" width="22" customWidth="1"/>
    <col min="9" max="10" width="20.625" customWidth="1"/>
    <col min="11" max="11" width="22" customWidth="1"/>
    <col min="12" max="13" width="20.625" customWidth="1"/>
    <col min="14" max="14" width="22.25" customWidth="1"/>
    <col min="15" max="16" width="20.625" customWidth="1"/>
    <col min="17" max="17" width="22.125" customWidth="1"/>
    <col min="18" max="19" width="20.625" customWidth="1"/>
    <col min="20" max="20" width="21.5" customWidth="1"/>
    <col min="21" max="22" width="20.625" customWidth="1"/>
    <col min="23" max="23" width="21.625" customWidth="1"/>
    <col min="24" max="25" width="20.625" customWidth="1"/>
    <col min="26" max="26" width="21.75" customWidth="1"/>
    <col min="27" max="27" width="20.625" customWidth="1"/>
    <col min="28" max="28" width="22.375" customWidth="1"/>
    <col min="29" max="29" width="22" customWidth="1"/>
    <col min="35" max="35" width="17.375" customWidth="1"/>
  </cols>
  <sheetData>
    <row r="1" spans="1:29" ht="18" x14ac:dyDescent="0.25">
      <c r="A1" s="15" t="s">
        <v>681</v>
      </c>
      <c r="B1" s="16" t="s">
        <v>682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102.75" customHeight="1" x14ac:dyDescent="0.25">
      <c r="A2" s="17" t="s">
        <v>767</v>
      </c>
      <c r="B2" s="18" t="s">
        <v>1286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 t="s">
        <v>751</v>
      </c>
      <c r="AC2" s="35"/>
    </row>
    <row r="3" spans="1:29" ht="18" x14ac:dyDescent="0.25">
      <c r="A3" s="21" t="s">
        <v>768</v>
      </c>
      <c r="B3" s="23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</row>
    <row r="4" spans="1:29" ht="18" x14ac:dyDescent="0.25">
      <c r="A4" s="296" t="s">
        <v>1289</v>
      </c>
      <c r="B4" s="297"/>
      <c r="C4" s="297"/>
      <c r="D4" s="297"/>
      <c r="E4" s="53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2"/>
    </row>
    <row r="5" spans="1:29" ht="15" x14ac:dyDescent="0.25">
      <c r="A5" s="298" t="s">
        <v>0</v>
      </c>
      <c r="B5" s="298" t="s">
        <v>727</v>
      </c>
      <c r="C5" s="300" t="s">
        <v>752</v>
      </c>
      <c r="D5" s="301"/>
      <c r="E5" s="302"/>
      <c r="F5" s="303" t="s">
        <v>753</v>
      </c>
      <c r="G5" s="304"/>
      <c r="H5" s="305"/>
      <c r="I5" s="306" t="s">
        <v>754</v>
      </c>
      <c r="J5" s="307"/>
      <c r="K5" s="308"/>
      <c r="L5" s="309" t="s">
        <v>755</v>
      </c>
      <c r="M5" s="310"/>
      <c r="N5" s="311"/>
      <c r="O5" s="312" t="s">
        <v>756</v>
      </c>
      <c r="P5" s="313"/>
      <c r="Q5" s="314"/>
      <c r="R5" s="315" t="s">
        <v>757</v>
      </c>
      <c r="S5" s="316"/>
      <c r="T5" s="317"/>
      <c r="U5" s="318" t="s">
        <v>758</v>
      </c>
      <c r="V5" s="319"/>
      <c r="W5" s="320"/>
      <c r="X5" s="321" t="s">
        <v>759</v>
      </c>
      <c r="Y5" s="322"/>
      <c r="Z5" s="323"/>
      <c r="AA5" s="293" t="s">
        <v>760</v>
      </c>
      <c r="AB5" s="294"/>
      <c r="AC5" s="295"/>
    </row>
    <row r="6" spans="1:29" ht="79.5" customHeight="1" x14ac:dyDescent="0.2">
      <c r="A6" s="299"/>
      <c r="B6" s="299"/>
      <c r="C6" s="54" t="s">
        <v>761</v>
      </c>
      <c r="D6" s="54" t="s">
        <v>762</v>
      </c>
      <c r="E6" s="54" t="s">
        <v>763</v>
      </c>
      <c r="F6" s="55" t="s">
        <v>761</v>
      </c>
      <c r="G6" s="55" t="s">
        <v>762</v>
      </c>
      <c r="H6" s="55" t="s">
        <v>763</v>
      </c>
      <c r="I6" s="56" t="s">
        <v>761</v>
      </c>
      <c r="J6" s="56" t="s">
        <v>762</v>
      </c>
      <c r="K6" s="56" t="s">
        <v>763</v>
      </c>
      <c r="L6" s="57" t="s">
        <v>761</v>
      </c>
      <c r="M6" s="57" t="s">
        <v>762</v>
      </c>
      <c r="N6" s="57" t="s">
        <v>763</v>
      </c>
      <c r="O6" s="58" t="s">
        <v>761</v>
      </c>
      <c r="P6" s="58" t="s">
        <v>762</v>
      </c>
      <c r="Q6" s="58" t="s">
        <v>763</v>
      </c>
      <c r="R6" s="59" t="s">
        <v>761</v>
      </c>
      <c r="S6" s="60" t="s">
        <v>762</v>
      </c>
      <c r="T6" s="59" t="s">
        <v>763</v>
      </c>
      <c r="U6" s="61" t="s">
        <v>761</v>
      </c>
      <c r="V6" s="61" t="s">
        <v>762</v>
      </c>
      <c r="W6" s="61" t="s">
        <v>763</v>
      </c>
      <c r="X6" s="62" t="s">
        <v>761</v>
      </c>
      <c r="Y6" s="62" t="s">
        <v>762</v>
      </c>
      <c r="Z6" s="62" t="s">
        <v>763</v>
      </c>
      <c r="AA6" s="63" t="s">
        <v>764</v>
      </c>
      <c r="AB6" s="64" t="s">
        <v>765</v>
      </c>
      <c r="AC6" s="64" t="s">
        <v>766</v>
      </c>
    </row>
    <row r="7" spans="1:29" ht="15.75" x14ac:dyDescent="0.25">
      <c r="A7" s="50" t="s">
        <v>1</v>
      </c>
      <c r="B7" s="25" t="s">
        <v>684</v>
      </c>
      <c r="C7" s="65">
        <v>90262135288</v>
      </c>
      <c r="D7" s="65"/>
      <c r="E7" s="65">
        <f>C7+D7</f>
        <v>90262135288</v>
      </c>
      <c r="F7" s="65">
        <v>49883768045</v>
      </c>
      <c r="G7" s="65">
        <v>63701334</v>
      </c>
      <c r="H7" s="65">
        <f>F7+G7</f>
        <v>49947469379</v>
      </c>
      <c r="I7" s="65"/>
      <c r="J7" s="65"/>
      <c r="K7" s="65">
        <f>I7+J7</f>
        <v>0</v>
      </c>
      <c r="L7" s="65"/>
      <c r="M7" s="65"/>
      <c r="N7" s="65">
        <f>L7+M7</f>
        <v>0</v>
      </c>
      <c r="O7" s="65">
        <v>115824000</v>
      </c>
      <c r="P7" s="65"/>
      <c r="Q7" s="65">
        <f>O7+P7</f>
        <v>115824000</v>
      </c>
      <c r="R7" s="65"/>
      <c r="S7" s="65"/>
      <c r="T7" s="65">
        <f>R7+S7</f>
        <v>0</v>
      </c>
      <c r="U7" s="65">
        <v>28641629128</v>
      </c>
      <c r="V7" s="65"/>
      <c r="W7" s="65">
        <f>U7+V7</f>
        <v>28641629128</v>
      </c>
      <c r="X7" s="65">
        <v>865395825</v>
      </c>
      <c r="Y7" s="65">
        <v>45000</v>
      </c>
      <c r="Z7" s="65">
        <f>X7+Y7</f>
        <v>865440825</v>
      </c>
      <c r="AA7" s="65">
        <v>169768752286</v>
      </c>
      <c r="AB7" s="65">
        <v>63746334</v>
      </c>
      <c r="AC7" s="65">
        <f>AA7+AB7</f>
        <v>169832498620</v>
      </c>
    </row>
    <row r="8" spans="1:29" ht="15.75" x14ac:dyDescent="0.25">
      <c r="A8" s="50" t="s">
        <v>2</v>
      </c>
      <c r="B8" s="25" t="s">
        <v>685</v>
      </c>
      <c r="C8" s="65">
        <v>18034467270</v>
      </c>
      <c r="D8" s="65">
        <v>3900000</v>
      </c>
      <c r="E8" s="65">
        <f t="shared" ref="E8:E40" si="0">C8+D8</f>
        <v>18038367270</v>
      </c>
      <c r="F8" s="65">
        <v>2161137639</v>
      </c>
      <c r="G8" s="65">
        <v>1000</v>
      </c>
      <c r="H8" s="65">
        <f t="shared" ref="H8:H40" si="1">F8+G8</f>
        <v>2161138639</v>
      </c>
      <c r="I8" s="65"/>
      <c r="J8" s="65"/>
      <c r="K8" s="65">
        <f t="shared" ref="K8:K40" si="2">I8+J8</f>
        <v>0</v>
      </c>
      <c r="L8" s="65"/>
      <c r="M8" s="65"/>
      <c r="N8" s="65">
        <f t="shared" ref="N8:N40" si="3">L8+M8</f>
        <v>0</v>
      </c>
      <c r="O8" s="65"/>
      <c r="P8" s="65"/>
      <c r="Q8" s="65">
        <f t="shared" ref="Q8:Q40" si="4">O8+P8</f>
        <v>0</v>
      </c>
      <c r="R8" s="65"/>
      <c r="S8" s="65"/>
      <c r="T8" s="65">
        <f t="shared" ref="T8:T40" si="5">R8+S8</f>
        <v>0</v>
      </c>
      <c r="U8" s="65">
        <v>18052807</v>
      </c>
      <c r="V8" s="65"/>
      <c r="W8" s="65">
        <f t="shared" ref="W8:W40" si="6">U8+V8</f>
        <v>18052807</v>
      </c>
      <c r="X8" s="65">
        <v>61870280</v>
      </c>
      <c r="Y8" s="65">
        <v>78645000</v>
      </c>
      <c r="Z8" s="65">
        <f t="shared" ref="Z8:Z40" si="7">X8+Y8</f>
        <v>140515280</v>
      </c>
      <c r="AA8" s="65">
        <v>20275527996</v>
      </c>
      <c r="AB8" s="65">
        <v>82546000</v>
      </c>
      <c r="AC8" s="65">
        <f t="shared" ref="AC8:AC39" si="8">AA8+AB8</f>
        <v>20358073996</v>
      </c>
    </row>
    <row r="9" spans="1:29" ht="15.75" x14ac:dyDescent="0.25">
      <c r="A9" s="50" t="s">
        <v>3</v>
      </c>
      <c r="B9" s="25" t="s">
        <v>686</v>
      </c>
      <c r="C9" s="65">
        <v>266347334415</v>
      </c>
      <c r="D9" s="65">
        <v>529297334</v>
      </c>
      <c r="E9" s="65">
        <f t="shared" si="0"/>
        <v>266876631749</v>
      </c>
      <c r="F9" s="65">
        <v>63535760984</v>
      </c>
      <c r="G9" s="65">
        <v>888841360</v>
      </c>
      <c r="H9" s="65">
        <f t="shared" si="1"/>
        <v>64424602344</v>
      </c>
      <c r="I9" s="65"/>
      <c r="J9" s="65"/>
      <c r="K9" s="65">
        <f t="shared" si="2"/>
        <v>0</v>
      </c>
      <c r="L9" s="65"/>
      <c r="M9" s="65"/>
      <c r="N9" s="65">
        <f t="shared" si="3"/>
        <v>0</v>
      </c>
      <c r="O9" s="65">
        <v>47231476339</v>
      </c>
      <c r="P9" s="65"/>
      <c r="Q9" s="65">
        <f t="shared" si="4"/>
        <v>47231476339</v>
      </c>
      <c r="R9" s="65">
        <v>125002928000</v>
      </c>
      <c r="S9" s="65"/>
      <c r="T9" s="65">
        <f t="shared" si="5"/>
        <v>125002928000</v>
      </c>
      <c r="U9" s="65">
        <v>68470132945</v>
      </c>
      <c r="V9" s="65">
        <v>41653575000</v>
      </c>
      <c r="W9" s="65">
        <f t="shared" si="6"/>
        <v>110123707945</v>
      </c>
      <c r="X9" s="65">
        <v>4648562226</v>
      </c>
      <c r="Y9" s="65">
        <v>32978862650</v>
      </c>
      <c r="Z9" s="65">
        <f t="shared" si="7"/>
        <v>37627424876</v>
      </c>
      <c r="AA9" s="65">
        <v>575236194909</v>
      </c>
      <c r="AB9" s="65">
        <v>76050576344</v>
      </c>
      <c r="AC9" s="65">
        <f t="shared" si="8"/>
        <v>651286771253</v>
      </c>
    </row>
    <row r="10" spans="1:29" ht="15.75" x14ac:dyDescent="0.25">
      <c r="A10" s="50" t="s">
        <v>4</v>
      </c>
      <c r="B10" s="25" t="s">
        <v>687</v>
      </c>
      <c r="C10" s="65">
        <v>25560705725</v>
      </c>
      <c r="D10" s="65"/>
      <c r="E10" s="65">
        <f t="shared" si="0"/>
        <v>25560705725</v>
      </c>
      <c r="F10" s="65">
        <v>14169100432</v>
      </c>
      <c r="G10" s="65">
        <v>999940</v>
      </c>
      <c r="H10" s="65">
        <f t="shared" si="1"/>
        <v>14170100372</v>
      </c>
      <c r="I10" s="65"/>
      <c r="J10" s="65"/>
      <c r="K10" s="65">
        <f t="shared" si="2"/>
        <v>0</v>
      </c>
      <c r="L10" s="65"/>
      <c r="M10" s="65"/>
      <c r="N10" s="65">
        <f t="shared" si="3"/>
        <v>0</v>
      </c>
      <c r="O10" s="65">
        <v>5502645.5</v>
      </c>
      <c r="P10" s="65"/>
      <c r="Q10" s="65">
        <f t="shared" si="4"/>
        <v>5502645.5</v>
      </c>
      <c r="R10" s="65"/>
      <c r="S10" s="65"/>
      <c r="T10" s="65">
        <f t="shared" si="5"/>
        <v>0</v>
      </c>
      <c r="U10" s="65">
        <v>1988238723</v>
      </c>
      <c r="V10" s="65"/>
      <c r="W10" s="65">
        <f t="shared" si="6"/>
        <v>1988238723</v>
      </c>
      <c r="X10" s="65">
        <v>665685273</v>
      </c>
      <c r="Y10" s="65">
        <v>1287499726</v>
      </c>
      <c r="Z10" s="65">
        <f t="shared" si="7"/>
        <v>1953184999</v>
      </c>
      <c r="AA10" s="65">
        <v>42389232798.5</v>
      </c>
      <c r="AB10" s="65">
        <v>1288499666</v>
      </c>
      <c r="AC10" s="65">
        <f t="shared" si="8"/>
        <v>43677732464.5</v>
      </c>
    </row>
    <row r="11" spans="1:29" ht="15.75" x14ac:dyDescent="0.25">
      <c r="A11" s="50" t="s">
        <v>5</v>
      </c>
      <c r="B11" s="25" t="s">
        <v>688</v>
      </c>
      <c r="C11" s="65">
        <v>1540885894943.48</v>
      </c>
      <c r="D11" s="65"/>
      <c r="E11" s="65">
        <f t="shared" si="0"/>
        <v>1540885894943.48</v>
      </c>
      <c r="F11" s="65">
        <v>5806211006.3999996</v>
      </c>
      <c r="G11" s="65">
        <v>616000</v>
      </c>
      <c r="H11" s="65">
        <f t="shared" si="1"/>
        <v>5806827006.3999996</v>
      </c>
      <c r="I11" s="65">
        <v>486467237034.5</v>
      </c>
      <c r="J11" s="65"/>
      <c r="K11" s="65">
        <f t="shared" si="2"/>
        <v>486467237034.5</v>
      </c>
      <c r="L11" s="65"/>
      <c r="M11" s="65"/>
      <c r="N11" s="65">
        <f t="shared" si="3"/>
        <v>0</v>
      </c>
      <c r="O11" s="65">
        <v>389574954790</v>
      </c>
      <c r="P11" s="65"/>
      <c r="Q11" s="65">
        <f t="shared" si="4"/>
        <v>389574954790</v>
      </c>
      <c r="R11" s="65">
        <v>10124225841</v>
      </c>
      <c r="S11" s="65"/>
      <c r="T11" s="65">
        <f t="shared" si="5"/>
        <v>10124225841</v>
      </c>
      <c r="U11" s="65">
        <v>2328927968291</v>
      </c>
      <c r="V11" s="65">
        <v>6300000</v>
      </c>
      <c r="W11" s="65">
        <f t="shared" si="6"/>
        <v>2328934268291</v>
      </c>
      <c r="X11" s="65">
        <v>1431836770</v>
      </c>
      <c r="Y11" s="65">
        <v>632443000</v>
      </c>
      <c r="Z11" s="65">
        <f t="shared" si="7"/>
        <v>2064279770</v>
      </c>
      <c r="AA11" s="65">
        <v>4763218328676.3799</v>
      </c>
      <c r="AB11" s="65">
        <v>639359000</v>
      </c>
      <c r="AC11" s="65">
        <f t="shared" si="8"/>
        <v>4763857687676.3799</v>
      </c>
    </row>
    <row r="12" spans="1:29" ht="15.75" x14ac:dyDescent="0.25">
      <c r="A12" s="50" t="s">
        <v>6</v>
      </c>
      <c r="B12" s="25" t="s">
        <v>689</v>
      </c>
      <c r="C12" s="65">
        <v>2563998294375.9199</v>
      </c>
      <c r="D12" s="65"/>
      <c r="E12" s="65">
        <f t="shared" si="0"/>
        <v>2563998294375.9199</v>
      </c>
      <c r="F12" s="65">
        <v>59722364897</v>
      </c>
      <c r="G12" s="65">
        <v>1408095098</v>
      </c>
      <c r="H12" s="65">
        <f t="shared" si="1"/>
        <v>61130459995</v>
      </c>
      <c r="I12" s="65"/>
      <c r="J12" s="65"/>
      <c r="K12" s="65">
        <f t="shared" si="2"/>
        <v>0</v>
      </c>
      <c r="L12" s="65"/>
      <c r="M12" s="65"/>
      <c r="N12" s="65">
        <f t="shared" si="3"/>
        <v>0</v>
      </c>
      <c r="O12" s="65"/>
      <c r="P12" s="65"/>
      <c r="Q12" s="65">
        <f t="shared" si="4"/>
        <v>0</v>
      </c>
      <c r="R12" s="65"/>
      <c r="S12" s="65"/>
      <c r="T12" s="65">
        <f t="shared" si="5"/>
        <v>0</v>
      </c>
      <c r="U12" s="65">
        <v>1895676530</v>
      </c>
      <c r="V12" s="65"/>
      <c r="W12" s="65">
        <f t="shared" si="6"/>
        <v>1895676530</v>
      </c>
      <c r="X12" s="65">
        <v>4576760950</v>
      </c>
      <c r="Y12" s="65">
        <v>5381711728</v>
      </c>
      <c r="Z12" s="65">
        <f t="shared" si="7"/>
        <v>9958472678</v>
      </c>
      <c r="AA12" s="65">
        <v>2630193096752.9199</v>
      </c>
      <c r="AB12" s="65">
        <v>6789806826</v>
      </c>
      <c r="AC12" s="65">
        <f t="shared" si="8"/>
        <v>2636982903578.9199</v>
      </c>
    </row>
    <row r="13" spans="1:29" ht="15.75" x14ac:dyDescent="0.25">
      <c r="A13" s="50" t="s">
        <v>7</v>
      </c>
      <c r="B13" s="25" t="s">
        <v>690</v>
      </c>
      <c r="C13" s="65">
        <v>37061222673</v>
      </c>
      <c r="D13" s="65">
        <v>14800000</v>
      </c>
      <c r="E13" s="65">
        <f t="shared" si="0"/>
        <v>37076022673</v>
      </c>
      <c r="F13" s="65">
        <v>4813128377</v>
      </c>
      <c r="G13" s="65">
        <v>18034700</v>
      </c>
      <c r="H13" s="65">
        <f t="shared" si="1"/>
        <v>4831163077</v>
      </c>
      <c r="I13" s="65"/>
      <c r="J13" s="65"/>
      <c r="K13" s="65">
        <f t="shared" si="2"/>
        <v>0</v>
      </c>
      <c r="L13" s="65"/>
      <c r="M13" s="65"/>
      <c r="N13" s="65">
        <f t="shared" si="3"/>
        <v>0</v>
      </c>
      <c r="O13" s="65">
        <v>522801752</v>
      </c>
      <c r="P13" s="65"/>
      <c r="Q13" s="65">
        <f t="shared" si="4"/>
        <v>522801752</v>
      </c>
      <c r="R13" s="65">
        <v>115802891565</v>
      </c>
      <c r="S13" s="65"/>
      <c r="T13" s="65">
        <f t="shared" si="5"/>
        <v>115802891565</v>
      </c>
      <c r="U13" s="65">
        <v>984635814</v>
      </c>
      <c r="V13" s="65">
        <v>1664000000</v>
      </c>
      <c r="W13" s="65">
        <f t="shared" si="6"/>
        <v>2648635814</v>
      </c>
      <c r="X13" s="65">
        <v>135444752</v>
      </c>
      <c r="Y13" s="65">
        <v>222650464</v>
      </c>
      <c r="Z13" s="65">
        <f t="shared" si="7"/>
        <v>358095216</v>
      </c>
      <c r="AA13" s="65">
        <v>159320124933</v>
      </c>
      <c r="AB13" s="65">
        <v>1919485164</v>
      </c>
      <c r="AC13" s="65">
        <f t="shared" si="8"/>
        <v>161239610097</v>
      </c>
    </row>
    <row r="14" spans="1:29" ht="15.75" x14ac:dyDescent="0.25">
      <c r="A14" s="50" t="s">
        <v>8</v>
      </c>
      <c r="B14" s="25" t="s">
        <v>691</v>
      </c>
      <c r="C14" s="65">
        <v>826204746025.03406</v>
      </c>
      <c r="D14" s="65"/>
      <c r="E14" s="65">
        <f t="shared" si="0"/>
        <v>826204746025.03406</v>
      </c>
      <c r="F14" s="65">
        <v>179054291460.392</v>
      </c>
      <c r="G14" s="65"/>
      <c r="H14" s="65">
        <f t="shared" si="1"/>
        <v>179054291460.392</v>
      </c>
      <c r="I14" s="65"/>
      <c r="J14" s="65"/>
      <c r="K14" s="65">
        <f t="shared" si="2"/>
        <v>0</v>
      </c>
      <c r="L14" s="65"/>
      <c r="M14" s="65"/>
      <c r="N14" s="65">
        <f t="shared" si="3"/>
        <v>0</v>
      </c>
      <c r="O14" s="65"/>
      <c r="P14" s="65"/>
      <c r="Q14" s="65">
        <f t="shared" si="4"/>
        <v>0</v>
      </c>
      <c r="R14" s="65"/>
      <c r="S14" s="65"/>
      <c r="T14" s="65">
        <f t="shared" si="5"/>
        <v>0</v>
      </c>
      <c r="U14" s="65">
        <v>7485046227</v>
      </c>
      <c r="V14" s="65"/>
      <c r="W14" s="65">
        <f t="shared" si="6"/>
        <v>7485046227</v>
      </c>
      <c r="X14" s="65">
        <v>17828965188</v>
      </c>
      <c r="Y14" s="65">
        <v>82000163117</v>
      </c>
      <c r="Z14" s="65">
        <f t="shared" si="7"/>
        <v>99829128305</v>
      </c>
      <c r="AA14" s="65">
        <v>1030573048900.42</v>
      </c>
      <c r="AB14" s="65">
        <v>82000163117</v>
      </c>
      <c r="AC14" s="65">
        <f t="shared" si="8"/>
        <v>1112573212017.4199</v>
      </c>
    </row>
    <row r="15" spans="1:29" ht="15.75" x14ac:dyDescent="0.25">
      <c r="A15" s="50" t="s">
        <v>9</v>
      </c>
      <c r="B15" s="25" t="s">
        <v>692</v>
      </c>
      <c r="C15" s="65">
        <v>1049765576171</v>
      </c>
      <c r="D15" s="65"/>
      <c r="E15" s="65">
        <f t="shared" si="0"/>
        <v>1049765576171</v>
      </c>
      <c r="F15" s="65">
        <v>454846147115.5</v>
      </c>
      <c r="G15" s="65"/>
      <c r="H15" s="65">
        <f t="shared" si="1"/>
        <v>454846147115.5</v>
      </c>
      <c r="I15" s="65"/>
      <c r="J15" s="65"/>
      <c r="K15" s="65">
        <f t="shared" si="2"/>
        <v>0</v>
      </c>
      <c r="L15" s="65"/>
      <c r="M15" s="65"/>
      <c r="N15" s="65">
        <f t="shared" si="3"/>
        <v>0</v>
      </c>
      <c r="O15" s="65"/>
      <c r="P15" s="65"/>
      <c r="Q15" s="65">
        <f t="shared" si="4"/>
        <v>0</v>
      </c>
      <c r="R15" s="65"/>
      <c r="S15" s="65"/>
      <c r="T15" s="65">
        <f t="shared" si="5"/>
        <v>0</v>
      </c>
      <c r="U15" s="65">
        <v>1170575000</v>
      </c>
      <c r="V15" s="65"/>
      <c r="W15" s="65">
        <f t="shared" si="6"/>
        <v>1170575000</v>
      </c>
      <c r="X15" s="65">
        <v>505826000</v>
      </c>
      <c r="Y15" s="65">
        <v>28740949143</v>
      </c>
      <c r="Z15" s="65">
        <f t="shared" si="7"/>
        <v>29246775143</v>
      </c>
      <c r="AA15" s="65">
        <v>1506288124286.5</v>
      </c>
      <c r="AB15" s="65">
        <v>28740949143</v>
      </c>
      <c r="AC15" s="65">
        <f t="shared" si="8"/>
        <v>1535029073429.5</v>
      </c>
    </row>
    <row r="16" spans="1:29" ht="15.75" x14ac:dyDescent="0.25">
      <c r="A16" s="50" t="s">
        <v>10</v>
      </c>
      <c r="B16" s="25" t="s">
        <v>693</v>
      </c>
      <c r="C16" s="65">
        <v>87428952460</v>
      </c>
      <c r="D16" s="65">
        <v>38229369</v>
      </c>
      <c r="E16" s="65">
        <f t="shared" si="0"/>
        <v>87467181829</v>
      </c>
      <c r="F16" s="65">
        <v>66236973357.029999</v>
      </c>
      <c r="G16" s="65">
        <v>133013000</v>
      </c>
      <c r="H16" s="65">
        <f t="shared" si="1"/>
        <v>66369986357.029999</v>
      </c>
      <c r="I16" s="65"/>
      <c r="J16" s="65"/>
      <c r="K16" s="65">
        <f t="shared" si="2"/>
        <v>0</v>
      </c>
      <c r="L16" s="65"/>
      <c r="M16" s="65"/>
      <c r="N16" s="65">
        <f t="shared" si="3"/>
        <v>0</v>
      </c>
      <c r="O16" s="65"/>
      <c r="P16" s="65"/>
      <c r="Q16" s="65">
        <f t="shared" si="4"/>
        <v>0</v>
      </c>
      <c r="R16" s="65"/>
      <c r="S16" s="65"/>
      <c r="T16" s="65">
        <f t="shared" si="5"/>
        <v>0</v>
      </c>
      <c r="U16" s="65">
        <v>246541200</v>
      </c>
      <c r="V16" s="65"/>
      <c r="W16" s="65">
        <f t="shared" si="6"/>
        <v>246541200</v>
      </c>
      <c r="X16" s="65">
        <v>4383237860</v>
      </c>
      <c r="Y16" s="65">
        <v>1368876750</v>
      </c>
      <c r="Z16" s="65">
        <f t="shared" si="7"/>
        <v>5752114610</v>
      </c>
      <c r="AA16" s="65">
        <v>158295704877.03</v>
      </c>
      <c r="AB16" s="65">
        <v>1540119119</v>
      </c>
      <c r="AC16" s="65">
        <f t="shared" si="8"/>
        <v>159835823996.03</v>
      </c>
    </row>
    <row r="17" spans="1:29" ht="15.75" x14ac:dyDescent="0.25">
      <c r="A17" s="50" t="s">
        <v>11</v>
      </c>
      <c r="B17" s="25" t="s">
        <v>694</v>
      </c>
      <c r="C17" s="65">
        <v>2170960197342</v>
      </c>
      <c r="D17" s="65"/>
      <c r="E17" s="65">
        <f t="shared" si="0"/>
        <v>2170960197342</v>
      </c>
      <c r="F17" s="65">
        <v>23980438074</v>
      </c>
      <c r="G17" s="65">
        <v>40670000</v>
      </c>
      <c r="H17" s="65">
        <f t="shared" si="1"/>
        <v>24021108074</v>
      </c>
      <c r="I17" s="65"/>
      <c r="J17" s="65"/>
      <c r="K17" s="65">
        <f t="shared" si="2"/>
        <v>0</v>
      </c>
      <c r="L17" s="65"/>
      <c r="M17" s="65"/>
      <c r="N17" s="65">
        <f t="shared" si="3"/>
        <v>0</v>
      </c>
      <c r="O17" s="65"/>
      <c r="P17" s="65"/>
      <c r="Q17" s="65">
        <f t="shared" si="4"/>
        <v>0</v>
      </c>
      <c r="R17" s="65"/>
      <c r="S17" s="65"/>
      <c r="T17" s="65">
        <f t="shared" si="5"/>
        <v>0</v>
      </c>
      <c r="U17" s="65">
        <v>3763855887</v>
      </c>
      <c r="V17" s="65"/>
      <c r="W17" s="65">
        <f t="shared" si="6"/>
        <v>3763855887</v>
      </c>
      <c r="X17" s="65">
        <v>6045637450</v>
      </c>
      <c r="Y17" s="65">
        <v>55650018781</v>
      </c>
      <c r="Z17" s="65">
        <f t="shared" si="7"/>
        <v>61695656231</v>
      </c>
      <c r="AA17" s="65">
        <v>2204750128753</v>
      </c>
      <c r="AB17" s="65">
        <v>55690688781</v>
      </c>
      <c r="AC17" s="65">
        <f t="shared" si="8"/>
        <v>2260440817534</v>
      </c>
    </row>
    <row r="18" spans="1:29" ht="15.75" x14ac:dyDescent="0.25">
      <c r="A18" s="50" t="s">
        <v>12</v>
      </c>
      <c r="B18" s="25" t="s">
        <v>695</v>
      </c>
      <c r="C18" s="65">
        <v>19043452748</v>
      </c>
      <c r="D18" s="65"/>
      <c r="E18" s="65">
        <f t="shared" si="0"/>
        <v>19043452748</v>
      </c>
      <c r="F18" s="65">
        <v>3603906413.5999999</v>
      </c>
      <c r="G18" s="65"/>
      <c r="H18" s="65">
        <f t="shared" si="1"/>
        <v>3603906413.5999999</v>
      </c>
      <c r="I18" s="65"/>
      <c r="J18" s="65"/>
      <c r="K18" s="65">
        <f t="shared" si="2"/>
        <v>0</v>
      </c>
      <c r="L18" s="65"/>
      <c r="M18" s="65"/>
      <c r="N18" s="65">
        <f t="shared" si="3"/>
        <v>0</v>
      </c>
      <c r="O18" s="65"/>
      <c r="P18" s="65"/>
      <c r="Q18" s="65">
        <f t="shared" si="4"/>
        <v>0</v>
      </c>
      <c r="R18" s="65"/>
      <c r="S18" s="65"/>
      <c r="T18" s="65">
        <f t="shared" si="5"/>
        <v>0</v>
      </c>
      <c r="U18" s="65">
        <v>1818080269</v>
      </c>
      <c r="V18" s="65"/>
      <c r="W18" s="65">
        <f t="shared" si="6"/>
        <v>1818080269</v>
      </c>
      <c r="X18" s="65">
        <v>440107750</v>
      </c>
      <c r="Y18" s="65">
        <v>80809144031</v>
      </c>
      <c r="Z18" s="65">
        <f t="shared" si="7"/>
        <v>81249251781</v>
      </c>
      <c r="AA18" s="65">
        <v>24905547180.599998</v>
      </c>
      <c r="AB18" s="65">
        <v>80809144031</v>
      </c>
      <c r="AC18" s="65">
        <f t="shared" si="8"/>
        <v>105714691211.60001</v>
      </c>
    </row>
    <row r="19" spans="1:29" ht="15.75" x14ac:dyDescent="0.25">
      <c r="A19" s="50" t="s">
        <v>13</v>
      </c>
      <c r="B19" s="25" t="s">
        <v>696</v>
      </c>
      <c r="C19" s="65">
        <v>7526936588</v>
      </c>
      <c r="D19" s="65"/>
      <c r="E19" s="65">
        <f t="shared" si="0"/>
        <v>7526936588</v>
      </c>
      <c r="F19" s="65">
        <v>2134924889.7</v>
      </c>
      <c r="G19" s="65"/>
      <c r="H19" s="65">
        <f t="shared" si="1"/>
        <v>2134924889.7</v>
      </c>
      <c r="I19" s="65"/>
      <c r="J19" s="65"/>
      <c r="K19" s="65">
        <f t="shared" si="2"/>
        <v>0</v>
      </c>
      <c r="L19" s="65"/>
      <c r="M19" s="65"/>
      <c r="N19" s="65">
        <f t="shared" si="3"/>
        <v>0</v>
      </c>
      <c r="O19" s="65"/>
      <c r="P19" s="65"/>
      <c r="Q19" s="65">
        <f t="shared" si="4"/>
        <v>0</v>
      </c>
      <c r="R19" s="65">
        <v>997713901398</v>
      </c>
      <c r="S19" s="65"/>
      <c r="T19" s="65">
        <f t="shared" si="5"/>
        <v>997713901398</v>
      </c>
      <c r="U19" s="65">
        <v>93930393</v>
      </c>
      <c r="V19" s="65"/>
      <c r="W19" s="65">
        <f t="shared" si="6"/>
        <v>93930393</v>
      </c>
      <c r="X19" s="65">
        <v>166002468</v>
      </c>
      <c r="Y19" s="65">
        <v>1042619743</v>
      </c>
      <c r="Z19" s="65">
        <f t="shared" si="7"/>
        <v>1208622211</v>
      </c>
      <c r="AA19" s="65">
        <v>1007635695736.7</v>
      </c>
      <c r="AB19" s="65">
        <v>1042619743</v>
      </c>
      <c r="AC19" s="65">
        <f t="shared" si="8"/>
        <v>1008678315479.7</v>
      </c>
    </row>
    <row r="20" spans="1:29" ht="15.75" x14ac:dyDescent="0.25">
      <c r="A20" s="50" t="s">
        <v>14</v>
      </c>
      <c r="B20" s="25" t="s">
        <v>697</v>
      </c>
      <c r="C20" s="65">
        <v>20370156275</v>
      </c>
      <c r="D20" s="65"/>
      <c r="E20" s="65">
        <f t="shared" si="0"/>
        <v>20370156275</v>
      </c>
      <c r="F20" s="65">
        <v>9688946283</v>
      </c>
      <c r="G20" s="65"/>
      <c r="H20" s="65">
        <f t="shared" si="1"/>
        <v>9688946283</v>
      </c>
      <c r="I20" s="65"/>
      <c r="J20" s="65"/>
      <c r="K20" s="65">
        <f t="shared" si="2"/>
        <v>0</v>
      </c>
      <c r="L20" s="65"/>
      <c r="M20" s="65"/>
      <c r="N20" s="65">
        <f t="shared" si="3"/>
        <v>0</v>
      </c>
      <c r="O20" s="65">
        <v>3522662197</v>
      </c>
      <c r="P20" s="65"/>
      <c r="Q20" s="65">
        <f t="shared" si="4"/>
        <v>3522662197</v>
      </c>
      <c r="R20" s="65"/>
      <c r="S20" s="65"/>
      <c r="T20" s="65">
        <f t="shared" si="5"/>
        <v>0</v>
      </c>
      <c r="U20" s="65">
        <v>633039965</v>
      </c>
      <c r="V20" s="65"/>
      <c r="W20" s="65">
        <f t="shared" si="6"/>
        <v>633039965</v>
      </c>
      <c r="X20" s="65">
        <v>1145929500</v>
      </c>
      <c r="Y20" s="65">
        <v>3683662948</v>
      </c>
      <c r="Z20" s="65">
        <f t="shared" si="7"/>
        <v>4829592448</v>
      </c>
      <c r="AA20" s="65">
        <v>35360734220</v>
      </c>
      <c r="AB20" s="65">
        <v>3683662948</v>
      </c>
      <c r="AC20" s="65">
        <f t="shared" si="8"/>
        <v>39044397168</v>
      </c>
    </row>
    <row r="21" spans="1:29" ht="15.75" x14ac:dyDescent="0.25">
      <c r="A21" s="50" t="s">
        <v>15</v>
      </c>
      <c r="B21" s="25" t="s">
        <v>698</v>
      </c>
      <c r="C21" s="65">
        <v>15044440909</v>
      </c>
      <c r="D21" s="65">
        <v>1100000</v>
      </c>
      <c r="E21" s="65">
        <f t="shared" si="0"/>
        <v>15045540909</v>
      </c>
      <c r="F21" s="65">
        <v>7822948263.1239996</v>
      </c>
      <c r="G21" s="65">
        <v>12912353316</v>
      </c>
      <c r="H21" s="65">
        <f t="shared" si="1"/>
        <v>20735301579.124001</v>
      </c>
      <c r="I21" s="65"/>
      <c r="J21" s="65"/>
      <c r="K21" s="65">
        <f t="shared" si="2"/>
        <v>0</v>
      </c>
      <c r="L21" s="65"/>
      <c r="M21" s="65"/>
      <c r="N21" s="65">
        <f t="shared" si="3"/>
        <v>0</v>
      </c>
      <c r="O21" s="65">
        <v>41687369.100000001</v>
      </c>
      <c r="P21" s="65"/>
      <c r="Q21" s="65">
        <f t="shared" si="4"/>
        <v>41687369.100000001</v>
      </c>
      <c r="R21" s="65"/>
      <c r="S21" s="65"/>
      <c r="T21" s="65">
        <f t="shared" si="5"/>
        <v>0</v>
      </c>
      <c r="U21" s="65">
        <v>514650000</v>
      </c>
      <c r="V21" s="65"/>
      <c r="W21" s="65">
        <f t="shared" si="6"/>
        <v>514650000</v>
      </c>
      <c r="X21" s="65">
        <v>87902500</v>
      </c>
      <c r="Y21" s="65">
        <v>63977486286</v>
      </c>
      <c r="Z21" s="65">
        <f t="shared" si="7"/>
        <v>64065388786</v>
      </c>
      <c r="AA21" s="65">
        <v>23511629041.223999</v>
      </c>
      <c r="AB21" s="65">
        <v>76890939602</v>
      </c>
      <c r="AC21" s="65">
        <f t="shared" si="8"/>
        <v>100402568643.224</v>
      </c>
    </row>
    <row r="22" spans="1:29" ht="15.75" x14ac:dyDescent="0.25">
      <c r="A22" s="50" t="s">
        <v>16</v>
      </c>
      <c r="B22" s="25" t="s">
        <v>699</v>
      </c>
      <c r="C22" s="65">
        <v>9447010530.0039997</v>
      </c>
      <c r="D22" s="65"/>
      <c r="E22" s="65">
        <f t="shared" si="0"/>
        <v>9447010530.0039997</v>
      </c>
      <c r="F22" s="65">
        <v>1253992852</v>
      </c>
      <c r="G22" s="65">
        <v>2996724500</v>
      </c>
      <c r="H22" s="65">
        <f t="shared" si="1"/>
        <v>4250717352</v>
      </c>
      <c r="I22" s="65"/>
      <c r="J22" s="65"/>
      <c r="K22" s="65">
        <f t="shared" si="2"/>
        <v>0</v>
      </c>
      <c r="L22" s="65"/>
      <c r="M22" s="65"/>
      <c r="N22" s="65">
        <f t="shared" si="3"/>
        <v>0</v>
      </c>
      <c r="O22" s="65">
        <v>77830295430</v>
      </c>
      <c r="P22" s="65"/>
      <c r="Q22" s="65">
        <f t="shared" si="4"/>
        <v>77830295430</v>
      </c>
      <c r="R22" s="65"/>
      <c r="S22" s="65"/>
      <c r="T22" s="65">
        <f t="shared" si="5"/>
        <v>0</v>
      </c>
      <c r="U22" s="65">
        <v>15075000</v>
      </c>
      <c r="V22" s="65"/>
      <c r="W22" s="65">
        <f t="shared" si="6"/>
        <v>15075000</v>
      </c>
      <c r="X22" s="65">
        <v>22538500</v>
      </c>
      <c r="Y22" s="65">
        <v>149392053929.021</v>
      </c>
      <c r="Z22" s="65">
        <f t="shared" si="7"/>
        <v>149414592429.021</v>
      </c>
      <c r="AA22" s="65">
        <v>88568912312.003998</v>
      </c>
      <c r="AB22" s="65">
        <v>152388778429.021</v>
      </c>
      <c r="AC22" s="65">
        <f t="shared" si="8"/>
        <v>240957690741.02499</v>
      </c>
    </row>
    <row r="23" spans="1:29" ht="15.75" x14ac:dyDescent="0.25">
      <c r="A23" s="50" t="s">
        <v>17</v>
      </c>
      <c r="B23" s="25" t="s">
        <v>700</v>
      </c>
      <c r="C23" s="65">
        <v>33928528622</v>
      </c>
      <c r="D23" s="65"/>
      <c r="E23" s="65">
        <f t="shared" si="0"/>
        <v>33928528622</v>
      </c>
      <c r="F23" s="65">
        <v>5714120506.1820002</v>
      </c>
      <c r="G23" s="65">
        <v>1389283527</v>
      </c>
      <c r="H23" s="65">
        <f t="shared" si="1"/>
        <v>7103404033.1820002</v>
      </c>
      <c r="I23" s="65"/>
      <c r="J23" s="65"/>
      <c r="K23" s="65">
        <f t="shared" si="2"/>
        <v>0</v>
      </c>
      <c r="L23" s="65"/>
      <c r="M23" s="65"/>
      <c r="N23" s="65">
        <f t="shared" si="3"/>
        <v>0</v>
      </c>
      <c r="O23" s="65"/>
      <c r="P23" s="65"/>
      <c r="Q23" s="65">
        <f t="shared" si="4"/>
        <v>0</v>
      </c>
      <c r="R23" s="65"/>
      <c r="S23" s="65"/>
      <c r="T23" s="65">
        <f t="shared" si="5"/>
        <v>0</v>
      </c>
      <c r="U23" s="65">
        <v>9600000</v>
      </c>
      <c r="V23" s="65"/>
      <c r="W23" s="65">
        <f t="shared" si="6"/>
        <v>9600000</v>
      </c>
      <c r="X23" s="65">
        <v>732921025</v>
      </c>
      <c r="Y23" s="65">
        <v>257742639759</v>
      </c>
      <c r="Z23" s="65">
        <f t="shared" si="7"/>
        <v>258475560784</v>
      </c>
      <c r="AA23" s="65">
        <v>40385170153.181999</v>
      </c>
      <c r="AB23" s="65">
        <v>259131923286</v>
      </c>
      <c r="AC23" s="65">
        <f t="shared" si="8"/>
        <v>299517093439.18201</v>
      </c>
    </row>
    <row r="24" spans="1:29" ht="15.75" x14ac:dyDescent="0.25">
      <c r="A24" s="50" t="s">
        <v>18</v>
      </c>
      <c r="B24" s="25" t="s">
        <v>701</v>
      </c>
      <c r="C24" s="65">
        <v>52301492672</v>
      </c>
      <c r="D24" s="65">
        <v>4107968518</v>
      </c>
      <c r="E24" s="65">
        <f t="shared" si="0"/>
        <v>56409461190</v>
      </c>
      <c r="F24" s="65">
        <v>3608834993.8759999</v>
      </c>
      <c r="G24" s="65">
        <v>2457942257.4200001</v>
      </c>
      <c r="H24" s="65">
        <f t="shared" si="1"/>
        <v>6066777251.2959995</v>
      </c>
      <c r="I24" s="65"/>
      <c r="J24" s="65"/>
      <c r="K24" s="65">
        <f t="shared" si="2"/>
        <v>0</v>
      </c>
      <c r="L24" s="65">
        <v>-9000</v>
      </c>
      <c r="M24" s="65"/>
      <c r="N24" s="65">
        <f t="shared" si="3"/>
        <v>-9000</v>
      </c>
      <c r="O24" s="65"/>
      <c r="P24" s="65"/>
      <c r="Q24" s="65">
        <f t="shared" si="4"/>
        <v>0</v>
      </c>
      <c r="R24" s="65"/>
      <c r="S24" s="65"/>
      <c r="T24" s="65">
        <f t="shared" si="5"/>
        <v>0</v>
      </c>
      <c r="U24" s="65">
        <v>167191297</v>
      </c>
      <c r="V24" s="65">
        <v>500000</v>
      </c>
      <c r="W24" s="65">
        <f t="shared" si="6"/>
        <v>167691297</v>
      </c>
      <c r="X24" s="65">
        <v>104091100</v>
      </c>
      <c r="Y24" s="65">
        <v>11297595520</v>
      </c>
      <c r="Z24" s="65">
        <f t="shared" si="7"/>
        <v>11401686620</v>
      </c>
      <c r="AA24" s="65">
        <v>56181601062.875999</v>
      </c>
      <c r="AB24" s="65">
        <v>17864006295.419998</v>
      </c>
      <c r="AC24" s="65">
        <f t="shared" si="8"/>
        <v>74045607358.29599</v>
      </c>
    </row>
    <row r="25" spans="1:29" ht="15.75" x14ac:dyDescent="0.25">
      <c r="A25" s="50" t="s">
        <v>19</v>
      </c>
      <c r="B25" s="25" t="s">
        <v>702</v>
      </c>
      <c r="C25" s="65">
        <v>56848599628</v>
      </c>
      <c r="D25" s="65">
        <v>13304478906</v>
      </c>
      <c r="E25" s="65">
        <f t="shared" si="0"/>
        <v>70153078534</v>
      </c>
      <c r="F25" s="65">
        <v>8800395428.5359993</v>
      </c>
      <c r="G25" s="65">
        <v>30799624225</v>
      </c>
      <c r="H25" s="65">
        <f t="shared" si="1"/>
        <v>39600019653.535995</v>
      </c>
      <c r="I25" s="65"/>
      <c r="J25" s="65">
        <v>307000</v>
      </c>
      <c r="K25" s="65">
        <f t="shared" si="2"/>
        <v>307000</v>
      </c>
      <c r="L25" s="65"/>
      <c r="M25" s="65"/>
      <c r="N25" s="65">
        <f t="shared" si="3"/>
        <v>0</v>
      </c>
      <c r="O25" s="65"/>
      <c r="P25" s="65"/>
      <c r="Q25" s="65">
        <f t="shared" si="4"/>
        <v>0</v>
      </c>
      <c r="R25" s="65"/>
      <c r="S25" s="65"/>
      <c r="T25" s="65">
        <f t="shared" si="5"/>
        <v>0</v>
      </c>
      <c r="U25" s="65">
        <v>17486000</v>
      </c>
      <c r="V25" s="65">
        <v>3091177773</v>
      </c>
      <c r="W25" s="65">
        <f t="shared" si="6"/>
        <v>3108663773</v>
      </c>
      <c r="X25" s="65">
        <v>112365800</v>
      </c>
      <c r="Y25" s="65">
        <v>133966945358.16499</v>
      </c>
      <c r="Z25" s="65">
        <f t="shared" si="7"/>
        <v>134079311158.16499</v>
      </c>
      <c r="AA25" s="65">
        <v>65778846856.536003</v>
      </c>
      <c r="AB25" s="65">
        <v>181162533262.16501</v>
      </c>
      <c r="AC25" s="65">
        <f t="shared" si="8"/>
        <v>246941380118.70102</v>
      </c>
    </row>
    <row r="26" spans="1:29" ht="15.75" x14ac:dyDescent="0.25">
      <c r="A26" s="50" t="s">
        <v>20</v>
      </c>
      <c r="B26" s="25" t="s">
        <v>703</v>
      </c>
      <c r="C26" s="65">
        <v>9460765141.2840004</v>
      </c>
      <c r="D26" s="65">
        <v>2460361100</v>
      </c>
      <c r="E26" s="65">
        <f t="shared" si="0"/>
        <v>11921126241.284</v>
      </c>
      <c r="F26" s="65">
        <v>2100804997.3269999</v>
      </c>
      <c r="G26" s="65">
        <v>19146928882</v>
      </c>
      <c r="H26" s="65">
        <f t="shared" si="1"/>
        <v>21247733879.327</v>
      </c>
      <c r="I26" s="65"/>
      <c r="J26" s="65"/>
      <c r="K26" s="65">
        <f t="shared" si="2"/>
        <v>0</v>
      </c>
      <c r="L26" s="65"/>
      <c r="M26" s="65"/>
      <c r="N26" s="65">
        <f t="shared" si="3"/>
        <v>0</v>
      </c>
      <c r="O26" s="65"/>
      <c r="P26" s="65"/>
      <c r="Q26" s="65">
        <f t="shared" si="4"/>
        <v>0</v>
      </c>
      <c r="R26" s="65"/>
      <c r="S26" s="65"/>
      <c r="T26" s="65">
        <f t="shared" si="5"/>
        <v>0</v>
      </c>
      <c r="U26" s="65">
        <v>46780000</v>
      </c>
      <c r="V26" s="65"/>
      <c r="W26" s="65">
        <f t="shared" si="6"/>
        <v>46780000</v>
      </c>
      <c r="X26" s="65">
        <v>21774000</v>
      </c>
      <c r="Y26" s="65">
        <v>474975923178.31097</v>
      </c>
      <c r="Z26" s="65">
        <f t="shared" si="7"/>
        <v>474997697178.31097</v>
      </c>
      <c r="AA26" s="65">
        <v>11630124138.611</v>
      </c>
      <c r="AB26" s="65">
        <v>496583213160.31097</v>
      </c>
      <c r="AC26" s="65">
        <f t="shared" si="8"/>
        <v>508213337298.922</v>
      </c>
    </row>
    <row r="27" spans="1:29" ht="15.75" x14ac:dyDescent="0.25">
      <c r="A27" s="50" t="s">
        <v>750</v>
      </c>
      <c r="B27" s="25" t="s">
        <v>704</v>
      </c>
      <c r="C27" s="65">
        <v>10122179538</v>
      </c>
      <c r="D27" s="65">
        <v>358687300</v>
      </c>
      <c r="E27" s="65">
        <f t="shared" si="0"/>
        <v>10480866838</v>
      </c>
      <c r="F27" s="65">
        <v>2507905327.1500001</v>
      </c>
      <c r="G27" s="65">
        <v>588853460</v>
      </c>
      <c r="H27" s="65">
        <f t="shared" si="1"/>
        <v>3096758787.1500001</v>
      </c>
      <c r="I27" s="65"/>
      <c r="J27" s="65"/>
      <c r="K27" s="65">
        <f t="shared" si="2"/>
        <v>0</v>
      </c>
      <c r="L27" s="65"/>
      <c r="M27" s="65"/>
      <c r="N27" s="65">
        <f t="shared" si="3"/>
        <v>0</v>
      </c>
      <c r="O27" s="65"/>
      <c r="P27" s="65"/>
      <c r="Q27" s="65">
        <f t="shared" si="4"/>
        <v>0</v>
      </c>
      <c r="R27" s="65"/>
      <c r="S27" s="65"/>
      <c r="T27" s="65">
        <f t="shared" si="5"/>
        <v>0</v>
      </c>
      <c r="U27" s="65">
        <v>126625000</v>
      </c>
      <c r="V27" s="65">
        <v>12950000</v>
      </c>
      <c r="W27" s="65">
        <f t="shared" si="6"/>
        <v>139575000</v>
      </c>
      <c r="X27" s="65">
        <v>265800800</v>
      </c>
      <c r="Y27" s="65">
        <v>292889210</v>
      </c>
      <c r="Z27" s="65">
        <f t="shared" si="7"/>
        <v>558690010</v>
      </c>
      <c r="AA27" s="65">
        <v>13022510665.15</v>
      </c>
      <c r="AB27" s="65">
        <v>1253379970</v>
      </c>
      <c r="AC27" s="65">
        <f t="shared" si="8"/>
        <v>14275890635.15</v>
      </c>
    </row>
    <row r="28" spans="1:29" ht="15.75" x14ac:dyDescent="0.25">
      <c r="A28" s="50" t="s">
        <v>22</v>
      </c>
      <c r="B28" s="25" t="s">
        <v>705</v>
      </c>
      <c r="C28" s="65">
        <v>9231506311</v>
      </c>
      <c r="D28" s="65">
        <v>290560325</v>
      </c>
      <c r="E28" s="65">
        <f t="shared" si="0"/>
        <v>9522066636</v>
      </c>
      <c r="F28" s="65">
        <v>1516283694</v>
      </c>
      <c r="G28" s="65">
        <v>12204854101.75</v>
      </c>
      <c r="H28" s="65">
        <f t="shared" si="1"/>
        <v>13721137795.75</v>
      </c>
      <c r="I28" s="65"/>
      <c r="J28" s="65"/>
      <c r="K28" s="65">
        <f t="shared" si="2"/>
        <v>0</v>
      </c>
      <c r="L28" s="65">
        <v>127577000</v>
      </c>
      <c r="M28" s="65"/>
      <c r="N28" s="65">
        <f t="shared" si="3"/>
        <v>127577000</v>
      </c>
      <c r="O28" s="65"/>
      <c r="P28" s="65"/>
      <c r="Q28" s="65">
        <f t="shared" si="4"/>
        <v>0</v>
      </c>
      <c r="R28" s="65"/>
      <c r="S28" s="65"/>
      <c r="T28" s="65">
        <f t="shared" si="5"/>
        <v>0</v>
      </c>
      <c r="U28" s="65">
        <v>8319950</v>
      </c>
      <c r="V28" s="65"/>
      <c r="W28" s="65">
        <f t="shared" si="6"/>
        <v>8319950</v>
      </c>
      <c r="X28" s="65">
        <v>16207000</v>
      </c>
      <c r="Y28" s="65">
        <v>64976036064.264999</v>
      </c>
      <c r="Z28" s="65">
        <f t="shared" si="7"/>
        <v>64992243064.264999</v>
      </c>
      <c r="AA28" s="65">
        <v>10899893955</v>
      </c>
      <c r="AB28" s="65">
        <v>77471450491.014999</v>
      </c>
      <c r="AC28" s="65">
        <f t="shared" si="8"/>
        <v>88371344446.014999</v>
      </c>
    </row>
    <row r="29" spans="1:29" ht="15.75" x14ac:dyDescent="0.25">
      <c r="A29" s="50" t="s">
        <v>23</v>
      </c>
      <c r="B29" s="25" t="s">
        <v>707</v>
      </c>
      <c r="C29" s="65">
        <v>627572454972.20703</v>
      </c>
      <c r="D29" s="65">
        <v>106293816</v>
      </c>
      <c r="E29" s="65">
        <f t="shared" si="0"/>
        <v>627678748788.20703</v>
      </c>
      <c r="F29" s="65">
        <v>31627909742</v>
      </c>
      <c r="G29" s="65">
        <v>1562249309</v>
      </c>
      <c r="H29" s="65">
        <f t="shared" si="1"/>
        <v>33190159051</v>
      </c>
      <c r="I29" s="65"/>
      <c r="J29" s="65"/>
      <c r="K29" s="65">
        <f t="shared" si="2"/>
        <v>0</v>
      </c>
      <c r="L29" s="65"/>
      <c r="M29" s="65"/>
      <c r="N29" s="65">
        <f t="shared" si="3"/>
        <v>0</v>
      </c>
      <c r="O29" s="65"/>
      <c r="P29" s="65"/>
      <c r="Q29" s="65">
        <f t="shared" si="4"/>
        <v>0</v>
      </c>
      <c r="R29" s="65"/>
      <c r="S29" s="65"/>
      <c r="T29" s="65">
        <f t="shared" si="5"/>
        <v>0</v>
      </c>
      <c r="U29" s="65">
        <v>2789220326</v>
      </c>
      <c r="V29" s="65"/>
      <c r="W29" s="65">
        <f t="shared" si="6"/>
        <v>2789220326</v>
      </c>
      <c r="X29" s="65">
        <v>7227821907</v>
      </c>
      <c r="Y29" s="65">
        <v>70875430336.567001</v>
      </c>
      <c r="Z29" s="65">
        <f t="shared" si="7"/>
        <v>78103252243.567001</v>
      </c>
      <c r="AA29" s="65">
        <v>669217406947.20703</v>
      </c>
      <c r="AB29" s="65">
        <v>72543973461.567001</v>
      </c>
      <c r="AC29" s="65">
        <f t="shared" si="8"/>
        <v>741761380408.77405</v>
      </c>
    </row>
    <row r="30" spans="1:29" ht="15.75" x14ac:dyDescent="0.25">
      <c r="A30" s="50" t="s">
        <v>24</v>
      </c>
      <c r="B30" s="25" t="s">
        <v>708</v>
      </c>
      <c r="C30" s="65">
        <v>6376772189</v>
      </c>
      <c r="D30" s="65">
        <v>3559939479</v>
      </c>
      <c r="E30" s="65">
        <f t="shared" si="0"/>
        <v>9936711668</v>
      </c>
      <c r="F30" s="65">
        <v>1214220581</v>
      </c>
      <c r="G30" s="65">
        <v>4321030781.4919996</v>
      </c>
      <c r="H30" s="65">
        <f t="shared" si="1"/>
        <v>5535251362.4919996</v>
      </c>
      <c r="I30" s="65"/>
      <c r="J30" s="65"/>
      <c r="K30" s="65">
        <f t="shared" si="2"/>
        <v>0</v>
      </c>
      <c r="L30" s="65"/>
      <c r="M30" s="65"/>
      <c r="N30" s="65">
        <f t="shared" si="3"/>
        <v>0</v>
      </c>
      <c r="O30" s="65"/>
      <c r="P30" s="65"/>
      <c r="Q30" s="65">
        <f t="shared" si="4"/>
        <v>0</v>
      </c>
      <c r="R30" s="65"/>
      <c r="S30" s="65"/>
      <c r="T30" s="65">
        <f t="shared" si="5"/>
        <v>0</v>
      </c>
      <c r="U30" s="65">
        <v>14030000</v>
      </c>
      <c r="V30" s="65"/>
      <c r="W30" s="65">
        <f t="shared" si="6"/>
        <v>14030000</v>
      </c>
      <c r="X30" s="65">
        <v>2720500</v>
      </c>
      <c r="Y30" s="65">
        <v>20854459503.200001</v>
      </c>
      <c r="Z30" s="65">
        <f t="shared" si="7"/>
        <v>20857180003.200001</v>
      </c>
      <c r="AA30" s="65">
        <v>7607743270</v>
      </c>
      <c r="AB30" s="65">
        <v>28735429763.692001</v>
      </c>
      <c r="AC30" s="65">
        <f t="shared" si="8"/>
        <v>36343173033.692001</v>
      </c>
    </row>
    <row r="31" spans="1:29" ht="15.75" x14ac:dyDescent="0.25">
      <c r="A31" s="50" t="s">
        <v>25</v>
      </c>
      <c r="B31" s="25" t="s">
        <v>709</v>
      </c>
      <c r="C31" s="65">
        <v>35523387275</v>
      </c>
      <c r="D31" s="65">
        <v>2725000</v>
      </c>
      <c r="E31" s="65">
        <f t="shared" si="0"/>
        <v>35526112275</v>
      </c>
      <c r="F31" s="65">
        <v>2709997842.467</v>
      </c>
      <c r="G31" s="65">
        <v>278264317</v>
      </c>
      <c r="H31" s="65">
        <f t="shared" si="1"/>
        <v>2988262159.467</v>
      </c>
      <c r="I31" s="65"/>
      <c r="J31" s="65"/>
      <c r="K31" s="65">
        <f t="shared" si="2"/>
        <v>0</v>
      </c>
      <c r="L31" s="65"/>
      <c r="M31" s="65"/>
      <c r="N31" s="65">
        <f t="shared" si="3"/>
        <v>0</v>
      </c>
      <c r="O31" s="65">
        <v>250378538</v>
      </c>
      <c r="P31" s="65"/>
      <c r="Q31" s="65">
        <f t="shared" si="4"/>
        <v>250378538</v>
      </c>
      <c r="R31" s="65"/>
      <c r="S31" s="65"/>
      <c r="T31" s="65">
        <f t="shared" si="5"/>
        <v>0</v>
      </c>
      <c r="U31" s="65">
        <v>131955000</v>
      </c>
      <c r="V31" s="65"/>
      <c r="W31" s="65">
        <f t="shared" si="6"/>
        <v>131955000</v>
      </c>
      <c r="X31" s="65">
        <v>1122765500</v>
      </c>
      <c r="Y31" s="65">
        <v>115089000</v>
      </c>
      <c r="Z31" s="65">
        <f t="shared" si="7"/>
        <v>1237854500</v>
      </c>
      <c r="AA31" s="65">
        <v>39738484155.467003</v>
      </c>
      <c r="AB31" s="65">
        <v>396078317</v>
      </c>
      <c r="AC31" s="65">
        <f t="shared" si="8"/>
        <v>40134562472.467003</v>
      </c>
    </row>
    <row r="32" spans="1:29" ht="15.75" x14ac:dyDescent="0.25">
      <c r="A32" s="50" t="s">
        <v>26</v>
      </c>
      <c r="B32" s="25" t="s">
        <v>710</v>
      </c>
      <c r="C32" s="65">
        <v>3882430939</v>
      </c>
      <c r="D32" s="65">
        <v>421248000</v>
      </c>
      <c r="E32" s="65">
        <f t="shared" si="0"/>
        <v>4303678939</v>
      </c>
      <c r="F32" s="65">
        <v>735463782</v>
      </c>
      <c r="G32" s="65">
        <v>13000</v>
      </c>
      <c r="H32" s="65">
        <f t="shared" si="1"/>
        <v>735476782</v>
      </c>
      <c r="I32" s="65"/>
      <c r="J32" s="65"/>
      <c r="K32" s="65">
        <f t="shared" si="2"/>
        <v>0</v>
      </c>
      <c r="L32" s="65">
        <v>-20823400</v>
      </c>
      <c r="M32" s="65"/>
      <c r="N32" s="65">
        <f t="shared" si="3"/>
        <v>-20823400</v>
      </c>
      <c r="O32" s="65"/>
      <c r="P32" s="65"/>
      <c r="Q32" s="65">
        <f t="shared" si="4"/>
        <v>0</v>
      </c>
      <c r="R32" s="65"/>
      <c r="S32" s="65"/>
      <c r="T32" s="65">
        <f t="shared" si="5"/>
        <v>0</v>
      </c>
      <c r="U32" s="65">
        <v>3891500</v>
      </c>
      <c r="V32" s="65"/>
      <c r="W32" s="65">
        <f t="shared" si="6"/>
        <v>3891500</v>
      </c>
      <c r="X32" s="65">
        <v>17947500</v>
      </c>
      <c r="Y32" s="65">
        <v>31020066668</v>
      </c>
      <c r="Z32" s="65">
        <f t="shared" si="7"/>
        <v>31038014168</v>
      </c>
      <c r="AA32" s="65">
        <v>4618910321</v>
      </c>
      <c r="AB32" s="65">
        <v>31441327668</v>
      </c>
      <c r="AC32" s="65">
        <f t="shared" si="8"/>
        <v>36060237989</v>
      </c>
    </row>
    <row r="33" spans="1:35" ht="15.75" x14ac:dyDescent="0.25">
      <c r="A33" s="50" t="s">
        <v>27</v>
      </c>
      <c r="B33" s="25" t="s">
        <v>711</v>
      </c>
      <c r="C33" s="65">
        <v>8304801446</v>
      </c>
      <c r="D33" s="65">
        <v>7750000</v>
      </c>
      <c r="E33" s="65">
        <f t="shared" si="0"/>
        <v>8312551446</v>
      </c>
      <c r="F33" s="65">
        <v>5378582091</v>
      </c>
      <c r="G33" s="65">
        <v>9717000</v>
      </c>
      <c r="H33" s="65">
        <f t="shared" si="1"/>
        <v>5388299091</v>
      </c>
      <c r="I33" s="65"/>
      <c r="J33" s="65"/>
      <c r="K33" s="65">
        <f t="shared" si="2"/>
        <v>0</v>
      </c>
      <c r="L33" s="65"/>
      <c r="M33" s="65"/>
      <c r="N33" s="65">
        <f t="shared" si="3"/>
        <v>0</v>
      </c>
      <c r="O33" s="65">
        <v>18461710</v>
      </c>
      <c r="P33" s="65"/>
      <c r="Q33" s="65">
        <f t="shared" si="4"/>
        <v>18461710</v>
      </c>
      <c r="R33" s="65"/>
      <c r="S33" s="65"/>
      <c r="T33" s="65">
        <f t="shared" si="5"/>
        <v>0</v>
      </c>
      <c r="U33" s="65">
        <v>240855000</v>
      </c>
      <c r="V33" s="65">
        <v>1150000</v>
      </c>
      <c r="W33" s="65">
        <f t="shared" si="6"/>
        <v>242005000</v>
      </c>
      <c r="X33" s="65">
        <v>488509998</v>
      </c>
      <c r="Y33" s="65"/>
      <c r="Z33" s="65">
        <f t="shared" si="7"/>
        <v>488509998</v>
      </c>
      <c r="AA33" s="65">
        <v>14431210245</v>
      </c>
      <c r="AB33" s="65">
        <v>18617000</v>
      </c>
      <c r="AC33" s="65">
        <f t="shared" si="8"/>
        <v>14449827245</v>
      </c>
    </row>
    <row r="34" spans="1:35" ht="15.75" x14ac:dyDescent="0.25">
      <c r="A34" s="50" t="s">
        <v>28</v>
      </c>
      <c r="B34" s="25" t="s">
        <v>712</v>
      </c>
      <c r="C34" s="65">
        <v>2902714760</v>
      </c>
      <c r="D34" s="65">
        <v>12739067</v>
      </c>
      <c r="E34" s="65">
        <f t="shared" si="0"/>
        <v>2915453827</v>
      </c>
      <c r="F34" s="65">
        <v>1294229101</v>
      </c>
      <c r="G34" s="65">
        <v>77339050</v>
      </c>
      <c r="H34" s="65">
        <f t="shared" si="1"/>
        <v>1371568151</v>
      </c>
      <c r="I34" s="65"/>
      <c r="J34" s="65"/>
      <c r="K34" s="65">
        <f t="shared" si="2"/>
        <v>0</v>
      </c>
      <c r="L34" s="65"/>
      <c r="M34" s="65"/>
      <c r="N34" s="65">
        <f t="shared" si="3"/>
        <v>0</v>
      </c>
      <c r="O34" s="65"/>
      <c r="P34" s="65"/>
      <c r="Q34" s="65">
        <f t="shared" si="4"/>
        <v>0</v>
      </c>
      <c r="R34" s="65">
        <v>818010000</v>
      </c>
      <c r="S34" s="65"/>
      <c r="T34" s="65">
        <f t="shared" si="5"/>
        <v>818010000</v>
      </c>
      <c r="U34" s="65">
        <v>36410000</v>
      </c>
      <c r="V34" s="65"/>
      <c r="W34" s="65">
        <f t="shared" si="6"/>
        <v>36410000</v>
      </c>
      <c r="X34" s="65">
        <v>185487846</v>
      </c>
      <c r="Y34" s="65">
        <v>157901020</v>
      </c>
      <c r="Z34" s="65">
        <f t="shared" si="7"/>
        <v>343388866</v>
      </c>
      <c r="AA34" s="65">
        <v>5236851707</v>
      </c>
      <c r="AB34" s="65">
        <v>247979137</v>
      </c>
      <c r="AC34" s="65">
        <f t="shared" si="8"/>
        <v>5484830844</v>
      </c>
    </row>
    <row r="35" spans="1:35" ht="15.75" x14ac:dyDescent="0.25">
      <c r="A35" s="50" t="s">
        <v>29</v>
      </c>
      <c r="B35" s="25" t="s">
        <v>713</v>
      </c>
      <c r="C35" s="65">
        <v>3082428310</v>
      </c>
      <c r="D35" s="65"/>
      <c r="E35" s="65">
        <f t="shared" si="0"/>
        <v>3082428310</v>
      </c>
      <c r="F35" s="65">
        <v>2049221836</v>
      </c>
      <c r="G35" s="65"/>
      <c r="H35" s="65">
        <f t="shared" si="1"/>
        <v>2049221836</v>
      </c>
      <c r="I35" s="65"/>
      <c r="J35" s="65"/>
      <c r="K35" s="65">
        <f t="shared" si="2"/>
        <v>0</v>
      </c>
      <c r="L35" s="65"/>
      <c r="M35" s="65"/>
      <c r="N35" s="65">
        <f t="shared" si="3"/>
        <v>0</v>
      </c>
      <c r="O35" s="65"/>
      <c r="P35" s="65"/>
      <c r="Q35" s="65">
        <f t="shared" si="4"/>
        <v>0</v>
      </c>
      <c r="R35" s="65"/>
      <c r="S35" s="65"/>
      <c r="T35" s="65">
        <f t="shared" si="5"/>
        <v>0</v>
      </c>
      <c r="U35" s="65">
        <v>48218243</v>
      </c>
      <c r="V35" s="65"/>
      <c r="W35" s="65">
        <f t="shared" si="6"/>
        <v>48218243</v>
      </c>
      <c r="X35" s="65">
        <v>118622925</v>
      </c>
      <c r="Y35" s="65">
        <v>100000</v>
      </c>
      <c r="Z35" s="65">
        <f t="shared" si="7"/>
        <v>118722925</v>
      </c>
      <c r="AA35" s="65">
        <v>5298491314</v>
      </c>
      <c r="AB35" s="65">
        <v>100000</v>
      </c>
      <c r="AC35" s="65">
        <f t="shared" si="8"/>
        <v>5298591314</v>
      </c>
    </row>
    <row r="36" spans="1:35" ht="15.75" x14ac:dyDescent="0.25">
      <c r="A36" s="50" t="s">
        <v>30</v>
      </c>
      <c r="B36" s="25" t="s">
        <v>714</v>
      </c>
      <c r="C36" s="65">
        <v>2303323868680</v>
      </c>
      <c r="D36" s="65">
        <v>10862608338</v>
      </c>
      <c r="E36" s="65">
        <f t="shared" si="0"/>
        <v>2314186477018</v>
      </c>
      <c r="F36" s="65">
        <v>349814203149</v>
      </c>
      <c r="G36" s="65">
        <v>176999604487</v>
      </c>
      <c r="H36" s="65">
        <f t="shared" si="1"/>
        <v>526813807636</v>
      </c>
      <c r="I36" s="65"/>
      <c r="J36" s="65"/>
      <c r="K36" s="65">
        <f t="shared" si="2"/>
        <v>0</v>
      </c>
      <c r="L36" s="65">
        <v>59482474641</v>
      </c>
      <c r="M36" s="65"/>
      <c r="N36" s="65">
        <f t="shared" si="3"/>
        <v>59482474641</v>
      </c>
      <c r="O36" s="65">
        <v>64981518985</v>
      </c>
      <c r="P36" s="65">
        <v>365719369541</v>
      </c>
      <c r="Q36" s="65">
        <f t="shared" si="4"/>
        <v>430700888526</v>
      </c>
      <c r="R36" s="65">
        <v>148953519185</v>
      </c>
      <c r="S36" s="65"/>
      <c r="T36" s="65">
        <f t="shared" si="5"/>
        <v>148953519185</v>
      </c>
      <c r="U36" s="65">
        <v>83577839438</v>
      </c>
      <c r="V36" s="65"/>
      <c r="W36" s="65">
        <f t="shared" si="6"/>
        <v>83577839438</v>
      </c>
      <c r="X36" s="65">
        <v>98751659489</v>
      </c>
      <c r="Y36" s="65">
        <v>1025512639957</v>
      </c>
      <c r="Z36" s="65">
        <f t="shared" si="7"/>
        <v>1124264299446</v>
      </c>
      <c r="AA36" s="65">
        <v>3108885083567</v>
      </c>
      <c r="AB36" s="65">
        <v>1579094222323</v>
      </c>
      <c r="AC36" s="65">
        <f t="shared" si="8"/>
        <v>4687979305890</v>
      </c>
    </row>
    <row r="37" spans="1:35" ht="15.75" x14ac:dyDescent="0.25">
      <c r="A37" s="50" t="s">
        <v>31</v>
      </c>
      <c r="B37" s="25" t="s">
        <v>715</v>
      </c>
      <c r="C37" s="65">
        <v>117932816713.44</v>
      </c>
      <c r="D37" s="65"/>
      <c r="E37" s="65">
        <f t="shared" si="0"/>
        <v>117932816713.44</v>
      </c>
      <c r="F37" s="65">
        <v>59926547406.5</v>
      </c>
      <c r="G37" s="65">
        <v>6300000</v>
      </c>
      <c r="H37" s="65">
        <f t="shared" si="1"/>
        <v>59932847406.5</v>
      </c>
      <c r="I37" s="65"/>
      <c r="J37" s="65"/>
      <c r="K37" s="65">
        <f t="shared" si="2"/>
        <v>0</v>
      </c>
      <c r="L37" s="65"/>
      <c r="M37" s="65"/>
      <c r="N37" s="65">
        <f t="shared" si="3"/>
        <v>0</v>
      </c>
      <c r="O37" s="65"/>
      <c r="P37" s="65">
        <v>1887797699634</v>
      </c>
      <c r="Q37" s="65">
        <f t="shared" si="4"/>
        <v>1887797699634</v>
      </c>
      <c r="R37" s="65">
        <v>44475000</v>
      </c>
      <c r="S37" s="65"/>
      <c r="T37" s="65">
        <f t="shared" si="5"/>
        <v>44475000</v>
      </c>
      <c r="U37" s="65">
        <v>11796116257</v>
      </c>
      <c r="V37" s="65"/>
      <c r="W37" s="65">
        <f t="shared" si="6"/>
        <v>11796116257</v>
      </c>
      <c r="X37" s="65">
        <v>2929593860</v>
      </c>
      <c r="Y37" s="65">
        <v>32194741100</v>
      </c>
      <c r="Z37" s="65">
        <f t="shared" si="7"/>
        <v>35124334960</v>
      </c>
      <c r="AA37" s="65">
        <v>192629549236.94</v>
      </c>
      <c r="AB37" s="65">
        <v>1919998740734</v>
      </c>
      <c r="AC37" s="65">
        <f t="shared" si="8"/>
        <v>2112628289970.9399</v>
      </c>
    </row>
    <row r="38" spans="1:35" ht="15.75" x14ac:dyDescent="0.25">
      <c r="A38" s="50" t="s">
        <v>32</v>
      </c>
      <c r="B38" s="25" t="s">
        <v>716</v>
      </c>
      <c r="C38" s="65">
        <v>83530318591</v>
      </c>
      <c r="D38" s="65"/>
      <c r="E38" s="65">
        <f t="shared" si="0"/>
        <v>83530318591</v>
      </c>
      <c r="F38" s="65">
        <v>11464390037</v>
      </c>
      <c r="G38" s="65"/>
      <c r="H38" s="65">
        <f t="shared" si="1"/>
        <v>11464390037</v>
      </c>
      <c r="I38" s="65"/>
      <c r="J38" s="65"/>
      <c r="K38" s="65">
        <f t="shared" si="2"/>
        <v>0</v>
      </c>
      <c r="L38" s="65"/>
      <c r="M38" s="65"/>
      <c r="N38" s="65">
        <f t="shared" si="3"/>
        <v>0</v>
      </c>
      <c r="O38" s="65"/>
      <c r="P38" s="65"/>
      <c r="Q38" s="65">
        <f t="shared" si="4"/>
        <v>0</v>
      </c>
      <c r="R38" s="65"/>
      <c r="S38" s="65"/>
      <c r="T38" s="65">
        <f t="shared" si="5"/>
        <v>0</v>
      </c>
      <c r="U38" s="65">
        <v>14188000</v>
      </c>
      <c r="V38" s="65"/>
      <c r="W38" s="65">
        <f t="shared" si="6"/>
        <v>14188000</v>
      </c>
      <c r="X38" s="65">
        <v>179424000</v>
      </c>
      <c r="Y38" s="65">
        <v>7566661536</v>
      </c>
      <c r="Z38" s="65">
        <f t="shared" si="7"/>
        <v>7746085536</v>
      </c>
      <c r="AA38" s="65">
        <v>95188320628</v>
      </c>
      <c r="AB38" s="65">
        <v>7566661536</v>
      </c>
      <c r="AC38" s="65">
        <f t="shared" si="8"/>
        <v>102754982164</v>
      </c>
    </row>
    <row r="39" spans="1:35" ht="15.75" x14ac:dyDescent="0.25">
      <c r="A39" s="50" t="s">
        <v>717</v>
      </c>
      <c r="B39" s="25" t="s">
        <v>718</v>
      </c>
      <c r="C39" s="65">
        <v>5493758260</v>
      </c>
      <c r="D39" s="65"/>
      <c r="E39" s="65">
        <f t="shared" si="0"/>
        <v>5493758260</v>
      </c>
      <c r="F39" s="65">
        <v>1283064639</v>
      </c>
      <c r="G39" s="65"/>
      <c r="H39" s="65">
        <f t="shared" si="1"/>
        <v>1283064639</v>
      </c>
      <c r="I39" s="65"/>
      <c r="J39" s="65"/>
      <c r="K39" s="65">
        <f t="shared" si="2"/>
        <v>0</v>
      </c>
      <c r="L39" s="65"/>
      <c r="M39" s="65"/>
      <c r="N39" s="65">
        <f t="shared" si="3"/>
        <v>0</v>
      </c>
      <c r="O39" s="65">
        <v>5587922847</v>
      </c>
      <c r="P39" s="65"/>
      <c r="Q39" s="65">
        <f t="shared" si="4"/>
        <v>5587922847</v>
      </c>
      <c r="R39" s="65"/>
      <c r="S39" s="65"/>
      <c r="T39" s="65">
        <f t="shared" si="5"/>
        <v>0</v>
      </c>
      <c r="U39" s="65">
        <v>23300000</v>
      </c>
      <c r="V39" s="65"/>
      <c r="W39" s="65">
        <f t="shared" si="6"/>
        <v>23300000</v>
      </c>
      <c r="X39" s="65">
        <v>40517250</v>
      </c>
      <c r="Y39" s="65"/>
      <c r="Z39" s="65">
        <f t="shared" si="7"/>
        <v>40517250</v>
      </c>
      <c r="AA39" s="65">
        <v>12428562996</v>
      </c>
      <c r="AB39" s="65"/>
      <c r="AC39" s="65">
        <f t="shared" si="8"/>
        <v>12428562996</v>
      </c>
    </row>
    <row r="40" spans="1:35" ht="15.75" x14ac:dyDescent="0.25">
      <c r="A40" s="50" t="s">
        <v>33</v>
      </c>
      <c r="B40" s="25" t="s">
        <v>719</v>
      </c>
      <c r="C40" s="65">
        <v>12117760347786.301</v>
      </c>
      <c r="D40" s="65">
        <v>36082686552</v>
      </c>
      <c r="E40" s="65">
        <f t="shared" si="0"/>
        <v>12153843034338.301</v>
      </c>
      <c r="F40" s="65">
        <v>1440460215242.78</v>
      </c>
      <c r="G40" s="65">
        <v>268305054645.66199</v>
      </c>
      <c r="H40" s="65">
        <f t="shared" si="1"/>
        <v>1708765269888.4419</v>
      </c>
      <c r="I40" s="65">
        <v>486467237034.5</v>
      </c>
      <c r="J40" s="65">
        <v>307000</v>
      </c>
      <c r="K40" s="65">
        <f t="shared" si="2"/>
        <v>486467544034.5</v>
      </c>
      <c r="L40" s="65">
        <v>59589219241</v>
      </c>
      <c r="M40" s="65"/>
      <c r="N40" s="65">
        <f t="shared" si="3"/>
        <v>59589219241</v>
      </c>
      <c r="O40" s="65">
        <v>589683486602.59998</v>
      </c>
      <c r="P40" s="65">
        <v>2253517069175</v>
      </c>
      <c r="Q40" s="65">
        <f t="shared" si="4"/>
        <v>2843200555777.6001</v>
      </c>
      <c r="R40" s="65">
        <v>1398459950989</v>
      </c>
      <c r="S40" s="65"/>
      <c r="T40" s="65">
        <f t="shared" si="5"/>
        <v>1398459950989</v>
      </c>
      <c r="U40" s="65">
        <v>2545719154190</v>
      </c>
      <c r="V40" s="65">
        <v>46429652773</v>
      </c>
      <c r="W40" s="65">
        <f t="shared" si="6"/>
        <v>2592148806963</v>
      </c>
      <c r="X40" s="65">
        <v>155329933792</v>
      </c>
      <c r="Y40" s="65">
        <v>2638795950506.52</v>
      </c>
      <c r="Z40" s="65">
        <f t="shared" si="7"/>
        <v>2794125884298.52</v>
      </c>
      <c r="AA40" s="65">
        <f>SUM(AA7:AA39)</f>
        <v>18793469544878.246</v>
      </c>
      <c r="AB40" s="65">
        <f>SUM(AB7:AB39)</f>
        <v>5243130720652.1904</v>
      </c>
      <c r="AC40" s="65">
        <f>SUM(AA40:AB40)</f>
        <v>24036600265530.437</v>
      </c>
      <c r="AI40" s="65"/>
    </row>
    <row r="41" spans="1:35" ht="15" x14ac:dyDescent="0.25">
      <c r="AI41" s="65"/>
    </row>
    <row r="42" spans="1:35" x14ac:dyDescent="0.2">
      <c r="AI42" s="11"/>
    </row>
  </sheetData>
  <sheetProtection password="C5FF" sheet="1" objects="1" scenarios="1"/>
  <mergeCells count="12">
    <mergeCell ref="AA5:AC5"/>
    <mergeCell ref="A4:D4"/>
    <mergeCell ref="A5:A6"/>
    <mergeCell ref="B5:B6"/>
    <mergeCell ref="C5:E5"/>
    <mergeCell ref="F5:H5"/>
    <mergeCell ref="I5:K5"/>
    <mergeCell ref="L5:N5"/>
    <mergeCell ref="O5:Q5"/>
    <mergeCell ref="R5:T5"/>
    <mergeCell ref="U5:W5"/>
    <mergeCell ref="X5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39"/>
  <sheetViews>
    <sheetView rightToLeft="1" topLeftCell="A316" zoomScale="91" zoomScaleNormal="91" workbookViewId="0">
      <selection activeCell="B327" sqref="B327"/>
    </sheetView>
  </sheetViews>
  <sheetFormatPr defaultRowHeight="14.25" x14ac:dyDescent="0.2"/>
  <cols>
    <col min="1" max="1" width="50.625" customWidth="1"/>
    <col min="2" max="2" width="91.75" customWidth="1"/>
    <col min="3" max="3" width="22.25" customWidth="1"/>
    <col min="4" max="4" width="20.875" customWidth="1"/>
    <col min="5" max="5" width="26.25" customWidth="1"/>
    <col min="6" max="6" width="24.25" customWidth="1"/>
    <col min="7" max="7" width="26.5" customWidth="1"/>
    <col min="8" max="8" width="24.25" customWidth="1"/>
    <col min="9" max="9" width="18.5" customWidth="1"/>
  </cols>
  <sheetData>
    <row r="1" spans="1:9" ht="90" customHeight="1" x14ac:dyDescent="0.25">
      <c r="A1" s="17" t="s">
        <v>767</v>
      </c>
      <c r="B1" s="18" t="s">
        <v>1253</v>
      </c>
      <c r="C1" s="35"/>
      <c r="D1" s="35"/>
      <c r="E1" s="35"/>
      <c r="F1" s="35"/>
      <c r="G1" s="35"/>
      <c r="H1" s="35"/>
      <c r="I1" s="1"/>
    </row>
    <row r="2" spans="1:9" ht="18" x14ac:dyDescent="0.25">
      <c r="A2" s="121" t="s">
        <v>1249</v>
      </c>
      <c r="B2" s="53"/>
      <c r="C2" s="40"/>
      <c r="D2" s="40"/>
      <c r="E2" s="40"/>
      <c r="F2" s="40"/>
      <c r="G2" s="40"/>
      <c r="H2" s="122"/>
      <c r="I2" s="1"/>
    </row>
    <row r="3" spans="1:9" ht="15.75" x14ac:dyDescent="0.2">
      <c r="A3" s="296" t="s">
        <v>1254</v>
      </c>
      <c r="B3" s="297"/>
      <c r="C3" s="297"/>
      <c r="D3" s="297"/>
      <c r="E3" s="297"/>
      <c r="F3" s="297"/>
      <c r="G3" s="297"/>
      <c r="H3" s="324"/>
      <c r="I3" s="1"/>
    </row>
    <row r="4" spans="1:9" ht="31.5" x14ac:dyDescent="0.2">
      <c r="A4" s="123" t="s">
        <v>34</v>
      </c>
      <c r="B4" s="123" t="s">
        <v>1250</v>
      </c>
      <c r="C4" s="48" t="s">
        <v>720</v>
      </c>
      <c r="D4" s="27" t="s">
        <v>721</v>
      </c>
      <c r="E4" s="49" t="s">
        <v>1251</v>
      </c>
      <c r="F4" s="49" t="s">
        <v>723</v>
      </c>
      <c r="G4" s="30" t="s">
        <v>1252</v>
      </c>
      <c r="H4" s="30" t="s">
        <v>725</v>
      </c>
    </row>
    <row r="5" spans="1:9" ht="15" x14ac:dyDescent="0.2">
      <c r="A5" s="73" t="s">
        <v>35</v>
      </c>
      <c r="B5" s="74" t="s">
        <v>779</v>
      </c>
      <c r="C5" s="1"/>
      <c r="D5" s="10"/>
      <c r="E5" s="1"/>
      <c r="F5" s="1"/>
      <c r="G5" s="1"/>
      <c r="H5" s="1"/>
    </row>
    <row r="6" spans="1:9" ht="15" x14ac:dyDescent="0.2">
      <c r="A6" s="75" t="s">
        <v>36</v>
      </c>
      <c r="B6" s="76" t="s">
        <v>780</v>
      </c>
      <c r="C6" s="1"/>
      <c r="D6" s="10"/>
      <c r="E6" s="1"/>
      <c r="F6" s="1"/>
      <c r="G6" s="1"/>
      <c r="H6" s="1"/>
    </row>
    <row r="7" spans="1:9" ht="15" x14ac:dyDescent="0.2">
      <c r="A7" s="77" t="s">
        <v>37</v>
      </c>
      <c r="B7" s="78" t="s">
        <v>781</v>
      </c>
      <c r="C7" s="1"/>
      <c r="D7" s="10"/>
      <c r="E7" s="1"/>
      <c r="F7" s="1"/>
      <c r="G7" s="1"/>
      <c r="H7" s="1"/>
    </row>
    <row r="8" spans="1:9" ht="15" x14ac:dyDescent="0.2">
      <c r="A8" s="79" t="s">
        <v>38</v>
      </c>
      <c r="B8" s="80" t="s">
        <v>782</v>
      </c>
      <c r="C8" s="1"/>
      <c r="D8" s="10"/>
      <c r="E8" s="1"/>
      <c r="F8" s="1"/>
      <c r="G8" s="1"/>
      <c r="H8" s="1"/>
    </row>
    <row r="9" spans="1:9" ht="15" x14ac:dyDescent="0.25">
      <c r="A9" s="81" t="s">
        <v>39</v>
      </c>
      <c r="B9" s="82" t="s">
        <v>783</v>
      </c>
      <c r="C9" s="4">
        <v>922910305935.94104</v>
      </c>
      <c r="D9" s="126">
        <v>3807665522234.1401</v>
      </c>
      <c r="E9" s="3"/>
      <c r="F9" s="3"/>
      <c r="G9" s="4">
        <f>C9+E9</f>
        <v>922910305935.94104</v>
      </c>
      <c r="H9" s="4">
        <f>D9+F9</f>
        <v>3807665522234.1401</v>
      </c>
      <c r="I9" s="11"/>
    </row>
    <row r="10" spans="1:9" ht="15" x14ac:dyDescent="0.25">
      <c r="A10" s="81" t="s">
        <v>40</v>
      </c>
      <c r="B10" s="82" t="s">
        <v>784</v>
      </c>
      <c r="C10" s="4">
        <v>14591068239</v>
      </c>
      <c r="D10" s="126">
        <v>79412399585.440002</v>
      </c>
      <c r="E10" s="4">
        <v>629581280</v>
      </c>
      <c r="F10" s="4">
        <v>2508993554</v>
      </c>
      <c r="G10" s="4">
        <f t="shared" ref="G10:G73" si="0">C10+E10</f>
        <v>15220649519</v>
      </c>
      <c r="H10" s="4">
        <f t="shared" ref="H10:H73" si="1">D10+F10</f>
        <v>81921393139.440002</v>
      </c>
    </row>
    <row r="11" spans="1:9" ht="15" x14ac:dyDescent="0.25">
      <c r="A11" s="81" t="s">
        <v>41</v>
      </c>
      <c r="B11" s="82" t="s">
        <v>785</v>
      </c>
      <c r="C11" s="4">
        <v>40637302112</v>
      </c>
      <c r="D11" s="126">
        <v>123375375318</v>
      </c>
      <c r="E11" s="4">
        <v>12141915909</v>
      </c>
      <c r="F11" s="4">
        <v>32561124376</v>
      </c>
      <c r="G11" s="4">
        <f t="shared" si="0"/>
        <v>52779218021</v>
      </c>
      <c r="H11" s="4">
        <f t="shared" si="1"/>
        <v>155936499694</v>
      </c>
    </row>
    <row r="12" spans="1:9" ht="15" x14ac:dyDescent="0.25">
      <c r="A12" s="81" t="s">
        <v>42</v>
      </c>
      <c r="B12" s="82" t="s">
        <v>786</v>
      </c>
      <c r="C12" s="4">
        <v>10919277723</v>
      </c>
      <c r="D12" s="126">
        <v>33810978804</v>
      </c>
      <c r="E12" s="4">
        <v>19992050</v>
      </c>
      <c r="F12" s="4">
        <v>22720050</v>
      </c>
      <c r="G12" s="4">
        <f t="shared" si="0"/>
        <v>10939269773</v>
      </c>
      <c r="H12" s="4">
        <f t="shared" si="1"/>
        <v>33833698854</v>
      </c>
    </row>
    <row r="13" spans="1:9" ht="15" x14ac:dyDescent="0.25">
      <c r="A13" s="81" t="s">
        <v>43</v>
      </c>
      <c r="B13" s="82" t="s">
        <v>787</v>
      </c>
      <c r="C13" s="4">
        <v>1331560286</v>
      </c>
      <c r="D13" s="126">
        <v>10490634424</v>
      </c>
      <c r="E13" s="3"/>
      <c r="F13" s="3"/>
      <c r="G13" s="4">
        <f t="shared" si="0"/>
        <v>1331560286</v>
      </c>
      <c r="H13" s="4">
        <f t="shared" si="1"/>
        <v>10490634424</v>
      </c>
    </row>
    <row r="14" spans="1:9" ht="15" x14ac:dyDescent="0.25">
      <c r="A14" s="81" t="s">
        <v>44</v>
      </c>
      <c r="B14" s="82" t="s">
        <v>788</v>
      </c>
      <c r="C14" s="4">
        <v>248772950</v>
      </c>
      <c r="D14" s="126">
        <v>1828888169</v>
      </c>
      <c r="E14" s="3"/>
      <c r="F14" s="3"/>
      <c r="G14" s="4">
        <f t="shared" si="0"/>
        <v>248772950</v>
      </c>
      <c r="H14" s="4">
        <f t="shared" si="1"/>
        <v>1828888169</v>
      </c>
    </row>
    <row r="15" spans="1:9" ht="15" x14ac:dyDescent="0.25">
      <c r="A15" s="81" t="s">
        <v>789</v>
      </c>
      <c r="B15" s="82" t="s">
        <v>790</v>
      </c>
      <c r="C15" s="4">
        <v>10965006684.870001</v>
      </c>
      <c r="D15" s="126">
        <v>25454448004.466</v>
      </c>
      <c r="E15" s="4">
        <v>0</v>
      </c>
      <c r="F15" s="4">
        <v>356500</v>
      </c>
      <c r="G15" s="4">
        <f t="shared" si="0"/>
        <v>10965006684.870001</v>
      </c>
      <c r="H15" s="4">
        <f t="shared" si="1"/>
        <v>25454804504.466</v>
      </c>
    </row>
    <row r="16" spans="1:9" ht="15" x14ac:dyDescent="0.25">
      <c r="A16" s="81" t="s">
        <v>45</v>
      </c>
      <c r="B16" s="82" t="s">
        <v>791</v>
      </c>
      <c r="C16" s="4">
        <v>6777723612</v>
      </c>
      <c r="D16" s="126">
        <v>14588677507</v>
      </c>
      <c r="E16" s="3"/>
      <c r="F16" s="3"/>
      <c r="G16" s="4">
        <f t="shared" si="0"/>
        <v>6777723612</v>
      </c>
      <c r="H16" s="4">
        <f t="shared" si="1"/>
        <v>14588677507</v>
      </c>
    </row>
    <row r="17" spans="1:9" ht="15" x14ac:dyDescent="0.25">
      <c r="A17" s="83" t="s">
        <v>46</v>
      </c>
      <c r="B17" s="84" t="s">
        <v>792</v>
      </c>
      <c r="C17" s="110">
        <v>1008381017542.8101</v>
      </c>
      <c r="D17" s="188">
        <v>4096626924046.04</v>
      </c>
      <c r="E17" s="110">
        <v>12791489239</v>
      </c>
      <c r="F17" s="110">
        <v>35093194480</v>
      </c>
      <c r="G17" s="110">
        <f t="shared" si="0"/>
        <v>1021172506781.8101</v>
      </c>
      <c r="H17" s="110">
        <f t="shared" si="1"/>
        <v>4131720118526.04</v>
      </c>
    </row>
    <row r="18" spans="1:9" ht="15" x14ac:dyDescent="0.25">
      <c r="A18" s="81"/>
      <c r="B18" s="4"/>
      <c r="C18" s="4"/>
      <c r="D18" s="126"/>
      <c r="E18" s="3"/>
      <c r="F18" s="3"/>
      <c r="G18" s="4">
        <f t="shared" si="0"/>
        <v>0</v>
      </c>
      <c r="H18" s="4">
        <f t="shared" si="1"/>
        <v>0</v>
      </c>
      <c r="I18" s="11"/>
    </row>
    <row r="19" spans="1:9" ht="15" x14ac:dyDescent="0.25">
      <c r="A19" s="79" t="s">
        <v>47</v>
      </c>
      <c r="B19" s="80" t="s">
        <v>793</v>
      </c>
      <c r="C19" s="4"/>
      <c r="D19" s="126"/>
      <c r="E19" s="3"/>
      <c r="F19" s="3"/>
      <c r="G19" s="4">
        <f t="shared" si="0"/>
        <v>0</v>
      </c>
      <c r="H19" s="4">
        <f t="shared" si="1"/>
        <v>0</v>
      </c>
    </row>
    <row r="20" spans="1:9" ht="15" x14ac:dyDescent="0.25">
      <c r="A20" s="81" t="s">
        <v>48</v>
      </c>
      <c r="B20" s="82" t="s">
        <v>794</v>
      </c>
      <c r="C20" s="4">
        <v>544743418174</v>
      </c>
      <c r="D20" s="126">
        <v>2044650876400.99</v>
      </c>
      <c r="E20" s="3"/>
      <c r="F20" s="3"/>
      <c r="G20" s="4">
        <f t="shared" si="0"/>
        <v>544743418174</v>
      </c>
      <c r="H20" s="4">
        <f t="shared" si="1"/>
        <v>2044650876400.99</v>
      </c>
    </row>
    <row r="21" spans="1:9" ht="15" x14ac:dyDescent="0.25">
      <c r="A21" s="81" t="s">
        <v>49</v>
      </c>
      <c r="B21" s="82" t="s">
        <v>795</v>
      </c>
      <c r="C21" s="4">
        <v>4909216104</v>
      </c>
      <c r="D21" s="126">
        <v>16376981184</v>
      </c>
      <c r="E21" s="4">
        <v>32969600</v>
      </c>
      <c r="F21" s="4">
        <v>989492072</v>
      </c>
      <c r="G21" s="4">
        <f t="shared" si="0"/>
        <v>4942185704</v>
      </c>
      <c r="H21" s="4">
        <f t="shared" si="1"/>
        <v>17366473256</v>
      </c>
    </row>
    <row r="22" spans="1:9" ht="15" x14ac:dyDescent="0.25">
      <c r="A22" s="81" t="s">
        <v>50</v>
      </c>
      <c r="B22" s="82" t="s">
        <v>796</v>
      </c>
      <c r="C22" s="4">
        <v>7760140</v>
      </c>
      <c r="D22" s="126">
        <v>32570290</v>
      </c>
      <c r="E22" s="3"/>
      <c r="F22" s="3"/>
      <c r="G22" s="4">
        <f t="shared" si="0"/>
        <v>7760140</v>
      </c>
      <c r="H22" s="4">
        <f t="shared" si="1"/>
        <v>32570290</v>
      </c>
    </row>
    <row r="23" spans="1:9" ht="15" x14ac:dyDescent="0.25">
      <c r="A23" s="81" t="s">
        <v>51</v>
      </c>
      <c r="B23" s="82" t="s">
        <v>797</v>
      </c>
      <c r="C23" s="4">
        <v>283773333</v>
      </c>
      <c r="D23" s="126">
        <v>889502500</v>
      </c>
      <c r="E23" s="3"/>
      <c r="F23" s="3"/>
      <c r="G23" s="4">
        <f t="shared" si="0"/>
        <v>283773333</v>
      </c>
      <c r="H23" s="4">
        <f t="shared" si="1"/>
        <v>889502500</v>
      </c>
    </row>
    <row r="24" spans="1:9" ht="15" x14ac:dyDescent="0.25">
      <c r="A24" s="81" t="s">
        <v>52</v>
      </c>
      <c r="B24" s="82" t="s">
        <v>798</v>
      </c>
      <c r="C24" s="4">
        <v>7344388150</v>
      </c>
      <c r="D24" s="126">
        <v>11172010604</v>
      </c>
      <c r="E24" s="3"/>
      <c r="F24" s="3"/>
      <c r="G24" s="4">
        <f t="shared" si="0"/>
        <v>7344388150</v>
      </c>
      <c r="H24" s="4">
        <f t="shared" si="1"/>
        <v>11172010604</v>
      </c>
    </row>
    <row r="25" spans="1:9" ht="15" x14ac:dyDescent="0.25">
      <c r="A25" s="81" t="s">
        <v>53</v>
      </c>
      <c r="B25" s="82" t="s">
        <v>799</v>
      </c>
      <c r="C25" s="4">
        <v>943527123</v>
      </c>
      <c r="D25" s="126">
        <v>3807317139</v>
      </c>
      <c r="E25" s="3"/>
      <c r="F25" s="3"/>
      <c r="G25" s="4">
        <f t="shared" si="0"/>
        <v>943527123</v>
      </c>
      <c r="H25" s="4">
        <f t="shared" si="1"/>
        <v>3807317139</v>
      </c>
    </row>
    <row r="26" spans="1:9" ht="15" x14ac:dyDescent="0.25">
      <c r="A26" s="81" t="s">
        <v>54</v>
      </c>
      <c r="B26" s="82" t="s">
        <v>800</v>
      </c>
      <c r="C26" s="4">
        <v>38427078620</v>
      </c>
      <c r="D26" s="126">
        <v>127260666531.341</v>
      </c>
      <c r="E26" s="3"/>
      <c r="F26" s="3"/>
      <c r="G26" s="4">
        <f t="shared" si="0"/>
        <v>38427078620</v>
      </c>
      <c r="H26" s="4">
        <f t="shared" si="1"/>
        <v>127260666531.341</v>
      </c>
    </row>
    <row r="27" spans="1:9" ht="15" x14ac:dyDescent="0.25">
      <c r="A27" s="81" t="s">
        <v>55</v>
      </c>
      <c r="B27" s="82" t="s">
        <v>801</v>
      </c>
      <c r="C27" s="4">
        <v>54523052145</v>
      </c>
      <c r="D27" s="126">
        <v>206683332166</v>
      </c>
      <c r="E27" s="3"/>
      <c r="F27" s="3"/>
      <c r="G27" s="4">
        <f t="shared" si="0"/>
        <v>54523052145</v>
      </c>
      <c r="H27" s="4">
        <f t="shared" si="1"/>
        <v>206683332166</v>
      </c>
    </row>
    <row r="28" spans="1:9" ht="15" x14ac:dyDescent="0.25">
      <c r="A28" s="81" t="s">
        <v>56</v>
      </c>
      <c r="B28" s="82" t="s">
        <v>802</v>
      </c>
      <c r="C28" s="4">
        <v>45946633845</v>
      </c>
      <c r="D28" s="126">
        <v>185652257155.5</v>
      </c>
      <c r="E28" s="3"/>
      <c r="F28" s="3"/>
      <c r="G28" s="4">
        <f t="shared" si="0"/>
        <v>45946633845</v>
      </c>
      <c r="H28" s="4">
        <f t="shared" si="1"/>
        <v>185652257155.5</v>
      </c>
    </row>
    <row r="29" spans="1:9" ht="15" x14ac:dyDescent="0.25">
      <c r="A29" s="81" t="s">
        <v>57</v>
      </c>
      <c r="B29" s="82" t="s">
        <v>803</v>
      </c>
      <c r="C29" s="4">
        <v>103047137904</v>
      </c>
      <c r="D29" s="126">
        <v>398721198664</v>
      </c>
      <c r="E29" s="3"/>
      <c r="F29" s="3"/>
      <c r="G29" s="4">
        <f t="shared" si="0"/>
        <v>103047137904</v>
      </c>
      <c r="H29" s="4">
        <f t="shared" si="1"/>
        <v>398721198664</v>
      </c>
    </row>
    <row r="30" spans="1:9" ht="15" x14ac:dyDescent="0.25">
      <c r="A30" s="81" t="s">
        <v>58</v>
      </c>
      <c r="B30" s="82" t="s">
        <v>804</v>
      </c>
      <c r="C30" s="4">
        <v>8361978951</v>
      </c>
      <c r="D30" s="126">
        <v>13440885728</v>
      </c>
      <c r="E30" s="3"/>
      <c r="F30" s="3"/>
      <c r="G30" s="4">
        <f t="shared" si="0"/>
        <v>8361978951</v>
      </c>
      <c r="H30" s="4">
        <f t="shared" si="1"/>
        <v>13440885728</v>
      </c>
    </row>
    <row r="31" spans="1:9" ht="15" x14ac:dyDescent="0.25">
      <c r="A31" s="81" t="s">
        <v>59</v>
      </c>
      <c r="B31" s="82" t="s">
        <v>805</v>
      </c>
      <c r="C31" s="4">
        <v>223516299507</v>
      </c>
      <c r="D31" s="126">
        <v>836414246252</v>
      </c>
      <c r="E31" s="3"/>
      <c r="F31" s="3"/>
      <c r="G31" s="4">
        <f t="shared" si="0"/>
        <v>223516299507</v>
      </c>
      <c r="H31" s="4">
        <f t="shared" si="1"/>
        <v>836414246252</v>
      </c>
    </row>
    <row r="32" spans="1:9" ht="15" x14ac:dyDescent="0.25">
      <c r="A32" s="81" t="s">
        <v>60</v>
      </c>
      <c r="B32" s="82" t="s">
        <v>806</v>
      </c>
      <c r="C32" s="4">
        <v>39418024259</v>
      </c>
      <c r="D32" s="126">
        <v>145545115851</v>
      </c>
      <c r="E32" s="3"/>
      <c r="F32" s="3"/>
      <c r="G32" s="4">
        <f t="shared" si="0"/>
        <v>39418024259</v>
      </c>
      <c r="H32" s="4">
        <f t="shared" si="1"/>
        <v>145545115851</v>
      </c>
    </row>
    <row r="33" spans="1:9" ht="15" x14ac:dyDescent="0.25">
      <c r="A33" s="81" t="s">
        <v>61</v>
      </c>
      <c r="B33" s="82" t="s">
        <v>807</v>
      </c>
      <c r="C33" s="4">
        <v>282129648200.995</v>
      </c>
      <c r="D33" s="126">
        <v>1089486916747.02</v>
      </c>
      <c r="E33" s="3"/>
      <c r="F33" s="3"/>
      <c r="G33" s="4">
        <f t="shared" si="0"/>
        <v>282129648200.995</v>
      </c>
      <c r="H33" s="4">
        <f t="shared" si="1"/>
        <v>1089486916747.02</v>
      </c>
    </row>
    <row r="34" spans="1:9" ht="15" x14ac:dyDescent="0.25">
      <c r="A34" s="81" t="s">
        <v>62</v>
      </c>
      <c r="B34" s="82" t="s">
        <v>808</v>
      </c>
      <c r="C34" s="4">
        <v>8196223801.993</v>
      </c>
      <c r="D34" s="126">
        <v>31324086631.991001</v>
      </c>
      <c r="E34" s="3"/>
      <c r="F34" s="3"/>
      <c r="G34" s="4">
        <f t="shared" si="0"/>
        <v>8196223801.993</v>
      </c>
      <c r="H34" s="4">
        <f t="shared" si="1"/>
        <v>31324086631.991001</v>
      </c>
    </row>
    <row r="35" spans="1:9" ht="15" x14ac:dyDescent="0.25">
      <c r="A35" s="81" t="s">
        <v>63</v>
      </c>
      <c r="B35" s="82" t="s">
        <v>809</v>
      </c>
      <c r="C35" s="4">
        <v>105755986882.334</v>
      </c>
      <c r="D35" s="126">
        <v>393269125901.66602</v>
      </c>
      <c r="E35" s="3"/>
      <c r="F35" s="3"/>
      <c r="G35" s="4">
        <f t="shared" si="0"/>
        <v>105755986882.334</v>
      </c>
      <c r="H35" s="4">
        <f t="shared" si="1"/>
        <v>393269125901.66602</v>
      </c>
    </row>
    <row r="36" spans="1:9" ht="15" x14ac:dyDescent="0.25">
      <c r="A36" s="81" t="s">
        <v>64</v>
      </c>
      <c r="B36" s="82" t="s">
        <v>810</v>
      </c>
      <c r="C36" s="4">
        <v>43572151676.334</v>
      </c>
      <c r="D36" s="126">
        <v>167263280105</v>
      </c>
      <c r="E36" s="3"/>
      <c r="F36" s="3"/>
      <c r="G36" s="4">
        <f t="shared" si="0"/>
        <v>43572151676.334</v>
      </c>
      <c r="H36" s="4">
        <f t="shared" si="1"/>
        <v>167263280105</v>
      </c>
    </row>
    <row r="37" spans="1:9" ht="15" x14ac:dyDescent="0.25">
      <c r="A37" s="81" t="s">
        <v>65</v>
      </c>
      <c r="B37" s="82" t="s">
        <v>811</v>
      </c>
      <c r="C37" s="4">
        <v>5800906938</v>
      </c>
      <c r="D37" s="126">
        <v>22869638224.000999</v>
      </c>
      <c r="E37" s="3"/>
      <c r="F37" s="3"/>
      <c r="G37" s="4">
        <f t="shared" si="0"/>
        <v>5800906938</v>
      </c>
      <c r="H37" s="4">
        <f t="shared" si="1"/>
        <v>22869638224.000999</v>
      </c>
    </row>
    <row r="38" spans="1:9" ht="15" x14ac:dyDescent="0.25">
      <c r="A38" s="3" t="s">
        <v>66</v>
      </c>
      <c r="B38" s="85" t="s">
        <v>812</v>
      </c>
      <c r="C38" s="4">
        <v>60412270</v>
      </c>
      <c r="D38" s="126">
        <v>126154790</v>
      </c>
      <c r="E38" s="3"/>
      <c r="F38" s="3"/>
      <c r="G38" s="4">
        <f t="shared" si="0"/>
        <v>60412270</v>
      </c>
      <c r="H38" s="4">
        <f t="shared" si="1"/>
        <v>126154790</v>
      </c>
    </row>
    <row r="39" spans="1:9" ht="15" x14ac:dyDescent="0.25">
      <c r="A39" s="81" t="s">
        <v>67</v>
      </c>
      <c r="B39" s="82" t="s">
        <v>813</v>
      </c>
      <c r="C39" s="4">
        <v>4935455894.3339996</v>
      </c>
      <c r="D39" s="126">
        <v>18356095963.766998</v>
      </c>
      <c r="E39" s="3"/>
      <c r="F39" s="3"/>
      <c r="G39" s="4">
        <f t="shared" si="0"/>
        <v>4935455894.3339996</v>
      </c>
      <c r="H39" s="4">
        <f t="shared" si="1"/>
        <v>18356095963.766998</v>
      </c>
    </row>
    <row r="40" spans="1:9" ht="15" x14ac:dyDescent="0.25">
      <c r="A40" s="81" t="s">
        <v>68</v>
      </c>
      <c r="B40" s="82" t="s">
        <v>814</v>
      </c>
      <c r="C40" s="4">
        <v>7376702333.3109999</v>
      </c>
      <c r="D40" s="126">
        <v>26600133659.109001</v>
      </c>
      <c r="E40" s="3"/>
      <c r="F40" s="3"/>
      <c r="G40" s="4">
        <f t="shared" si="0"/>
        <v>7376702333.3109999</v>
      </c>
      <c r="H40" s="4">
        <f t="shared" si="1"/>
        <v>26600133659.109001</v>
      </c>
    </row>
    <row r="41" spans="1:9" ht="15" x14ac:dyDescent="0.25">
      <c r="A41" s="81" t="s">
        <v>69</v>
      </c>
      <c r="B41" s="82" t="s">
        <v>815</v>
      </c>
      <c r="C41" s="4">
        <v>400291124</v>
      </c>
      <c r="D41" s="126">
        <v>1611636527</v>
      </c>
      <c r="E41" s="3"/>
      <c r="F41" s="3"/>
      <c r="G41" s="4">
        <f t="shared" si="0"/>
        <v>400291124</v>
      </c>
      <c r="H41" s="4">
        <f t="shared" si="1"/>
        <v>1611636527</v>
      </c>
    </row>
    <row r="42" spans="1:9" ht="15" x14ac:dyDescent="0.25">
      <c r="A42" s="81" t="s">
        <v>816</v>
      </c>
      <c r="B42" s="82" t="s">
        <v>817</v>
      </c>
      <c r="C42" s="4">
        <v>404510382</v>
      </c>
      <c r="D42" s="126">
        <v>1632081773</v>
      </c>
      <c r="E42" s="3"/>
      <c r="F42" s="3"/>
      <c r="G42" s="4">
        <f t="shared" si="0"/>
        <v>404510382</v>
      </c>
      <c r="H42" s="4">
        <f t="shared" si="1"/>
        <v>1632081773</v>
      </c>
    </row>
    <row r="43" spans="1:9" ht="15" x14ac:dyDescent="0.25">
      <c r="A43" s="81" t="s">
        <v>70</v>
      </c>
      <c r="B43" s="82" t="s">
        <v>818</v>
      </c>
      <c r="C43" s="4">
        <v>7592221733</v>
      </c>
      <c r="D43" s="126">
        <v>30408826097</v>
      </c>
      <c r="E43" s="3"/>
      <c r="F43" s="3"/>
      <c r="G43" s="4">
        <f t="shared" si="0"/>
        <v>7592221733</v>
      </c>
      <c r="H43" s="4">
        <f t="shared" si="1"/>
        <v>30408826097</v>
      </c>
    </row>
    <row r="44" spans="1:9" ht="15" x14ac:dyDescent="0.25">
      <c r="A44" s="86" t="s">
        <v>819</v>
      </c>
      <c r="B44" s="87" t="s">
        <v>820</v>
      </c>
      <c r="C44" s="4">
        <v>0</v>
      </c>
      <c r="D44" s="126">
        <v>7883400</v>
      </c>
      <c r="E44" s="3"/>
      <c r="F44" s="3"/>
      <c r="G44" s="4">
        <f t="shared" si="0"/>
        <v>0</v>
      </c>
      <c r="H44" s="4">
        <f t="shared" si="1"/>
        <v>7883400</v>
      </c>
    </row>
    <row r="45" spans="1:9" ht="15" x14ac:dyDescent="0.25">
      <c r="A45" s="83" t="s">
        <v>71</v>
      </c>
      <c r="B45" s="84" t="s">
        <v>821</v>
      </c>
      <c r="C45" s="110">
        <v>1537696799491.3</v>
      </c>
      <c r="D45" s="188">
        <v>5773602820285.4004</v>
      </c>
      <c r="E45" s="110">
        <v>32969600</v>
      </c>
      <c r="F45" s="110">
        <v>989492072</v>
      </c>
      <c r="G45" s="110">
        <f t="shared" si="0"/>
        <v>1537729769091.3</v>
      </c>
      <c r="H45" s="110">
        <f t="shared" si="1"/>
        <v>5774592312357.4004</v>
      </c>
    </row>
    <row r="46" spans="1:9" ht="15" x14ac:dyDescent="0.25">
      <c r="A46" s="88" t="s">
        <v>72</v>
      </c>
      <c r="B46" s="89" t="s">
        <v>822</v>
      </c>
      <c r="C46" s="111">
        <v>2546077817034.1099</v>
      </c>
      <c r="D46" s="190">
        <v>9870229744331.4395</v>
      </c>
      <c r="E46" s="111">
        <v>12824458839</v>
      </c>
      <c r="F46" s="111">
        <v>36082686552</v>
      </c>
      <c r="G46" s="111">
        <f t="shared" si="0"/>
        <v>2558902275873.1099</v>
      </c>
      <c r="H46" s="111">
        <f t="shared" si="1"/>
        <v>9906312430883.4395</v>
      </c>
    </row>
    <row r="47" spans="1:9" ht="15" x14ac:dyDescent="0.25">
      <c r="A47" s="81"/>
      <c r="B47" s="4"/>
      <c r="C47" s="4"/>
      <c r="D47" s="126"/>
      <c r="E47" s="3"/>
      <c r="F47" s="3"/>
      <c r="G47" s="4">
        <f t="shared" si="0"/>
        <v>0</v>
      </c>
      <c r="H47" s="4">
        <f t="shared" si="1"/>
        <v>0</v>
      </c>
      <c r="I47" s="11"/>
    </row>
    <row r="48" spans="1:9" ht="15" x14ac:dyDescent="0.25">
      <c r="A48" s="77" t="s">
        <v>73</v>
      </c>
      <c r="B48" s="78" t="s">
        <v>823</v>
      </c>
      <c r="C48" s="4"/>
      <c r="D48" s="126"/>
      <c r="E48" s="3"/>
      <c r="F48" s="3"/>
      <c r="G48" s="4">
        <f t="shared" si="0"/>
        <v>0</v>
      </c>
      <c r="H48" s="4">
        <f t="shared" si="1"/>
        <v>0</v>
      </c>
    </row>
    <row r="49" spans="1:9" ht="15" x14ac:dyDescent="0.25">
      <c r="A49" s="79" t="s">
        <v>74</v>
      </c>
      <c r="B49" s="80" t="s">
        <v>824</v>
      </c>
      <c r="C49" s="4"/>
      <c r="D49" s="126"/>
      <c r="E49" s="3"/>
      <c r="F49" s="3"/>
      <c r="G49" s="4">
        <f t="shared" si="0"/>
        <v>0</v>
      </c>
      <c r="H49" s="4">
        <f t="shared" si="1"/>
        <v>0</v>
      </c>
    </row>
    <row r="50" spans="1:9" ht="15" x14ac:dyDescent="0.25">
      <c r="A50" s="81" t="s">
        <v>75</v>
      </c>
      <c r="B50" s="82" t="s">
        <v>825</v>
      </c>
      <c r="C50" s="4">
        <v>11351550</v>
      </c>
      <c r="D50" s="126">
        <v>23551550</v>
      </c>
      <c r="E50" s="3"/>
      <c r="F50" s="3"/>
      <c r="G50" s="4">
        <f t="shared" si="0"/>
        <v>11351550</v>
      </c>
      <c r="H50" s="4">
        <f t="shared" si="1"/>
        <v>23551550</v>
      </c>
    </row>
    <row r="51" spans="1:9" ht="15" x14ac:dyDescent="0.25">
      <c r="A51" s="81" t="s">
        <v>76</v>
      </c>
      <c r="B51" s="82" t="s">
        <v>826</v>
      </c>
      <c r="C51" s="4">
        <v>11408468</v>
      </c>
      <c r="D51" s="126">
        <v>21701286</v>
      </c>
      <c r="E51" s="3"/>
      <c r="F51" s="3"/>
      <c r="G51" s="4">
        <f t="shared" si="0"/>
        <v>11408468</v>
      </c>
      <c r="H51" s="4">
        <f t="shared" si="1"/>
        <v>21701286</v>
      </c>
    </row>
    <row r="52" spans="1:9" ht="15" x14ac:dyDescent="0.25">
      <c r="A52" s="83" t="s">
        <v>46</v>
      </c>
      <c r="B52" s="84" t="s">
        <v>827</v>
      </c>
      <c r="C52" s="110">
        <v>22760018</v>
      </c>
      <c r="D52" s="188">
        <v>45252836</v>
      </c>
      <c r="E52" s="189"/>
      <c r="F52" s="189"/>
      <c r="G52" s="110">
        <f t="shared" si="0"/>
        <v>22760018</v>
      </c>
      <c r="H52" s="110">
        <f t="shared" si="1"/>
        <v>45252836</v>
      </c>
    </row>
    <row r="53" spans="1:9" ht="15" x14ac:dyDescent="0.25">
      <c r="A53" s="88" t="s">
        <v>77</v>
      </c>
      <c r="B53" s="89" t="s">
        <v>828</v>
      </c>
      <c r="C53" s="111">
        <v>22760018</v>
      </c>
      <c r="D53" s="190">
        <v>45252836</v>
      </c>
      <c r="E53" s="191"/>
      <c r="F53" s="191"/>
      <c r="G53" s="111">
        <f t="shared" si="0"/>
        <v>22760018</v>
      </c>
      <c r="H53" s="111">
        <f t="shared" si="1"/>
        <v>45252836</v>
      </c>
    </row>
    <row r="54" spans="1:9" ht="15" x14ac:dyDescent="0.25">
      <c r="A54" s="90" t="s">
        <v>78</v>
      </c>
      <c r="B54" s="91" t="s">
        <v>829</v>
      </c>
      <c r="C54" s="192">
        <v>2546100577052.1099</v>
      </c>
      <c r="D54" s="193">
        <v>9870274997167.4395</v>
      </c>
      <c r="E54" s="192">
        <v>12824458839</v>
      </c>
      <c r="F54" s="192">
        <v>36082686552</v>
      </c>
      <c r="G54" s="192">
        <f t="shared" si="0"/>
        <v>2558925035891.1099</v>
      </c>
      <c r="H54" s="192">
        <f t="shared" si="1"/>
        <v>9906357683719.4395</v>
      </c>
    </row>
    <row r="55" spans="1:9" ht="15" x14ac:dyDescent="0.25">
      <c r="A55" s="81"/>
      <c r="B55" s="4"/>
      <c r="C55" s="4"/>
      <c r="D55" s="126"/>
      <c r="E55" s="3"/>
      <c r="F55" s="3"/>
      <c r="G55" s="4">
        <f t="shared" si="0"/>
        <v>0</v>
      </c>
      <c r="H55" s="4">
        <f t="shared" si="1"/>
        <v>0</v>
      </c>
    </row>
    <row r="56" spans="1:9" ht="15" x14ac:dyDescent="0.25">
      <c r="A56" s="75" t="s">
        <v>79</v>
      </c>
      <c r="B56" s="76" t="s">
        <v>830</v>
      </c>
      <c r="C56" s="4"/>
      <c r="D56" s="126"/>
      <c r="E56" s="3"/>
      <c r="F56" s="3"/>
      <c r="G56" s="4">
        <f t="shared" si="0"/>
        <v>0</v>
      </c>
      <c r="H56" s="4">
        <f t="shared" si="1"/>
        <v>0</v>
      </c>
    </row>
    <row r="57" spans="1:9" ht="15" x14ac:dyDescent="0.25">
      <c r="A57" s="77" t="s">
        <v>80</v>
      </c>
      <c r="B57" s="78" t="s">
        <v>831</v>
      </c>
      <c r="C57" s="4"/>
      <c r="D57" s="126"/>
      <c r="E57" s="3"/>
      <c r="F57" s="3"/>
      <c r="G57" s="4">
        <f t="shared" si="0"/>
        <v>0</v>
      </c>
      <c r="H57" s="4">
        <f t="shared" si="1"/>
        <v>0</v>
      </c>
    </row>
    <row r="58" spans="1:9" ht="15" x14ac:dyDescent="0.25">
      <c r="A58" s="79" t="s">
        <v>81</v>
      </c>
      <c r="B58" s="92" t="s">
        <v>832</v>
      </c>
      <c r="C58" s="4"/>
      <c r="D58" s="126"/>
      <c r="E58" s="3"/>
      <c r="F58" s="3"/>
      <c r="G58" s="4">
        <f t="shared" si="0"/>
        <v>0</v>
      </c>
      <c r="H58" s="4">
        <f t="shared" si="1"/>
        <v>0</v>
      </c>
    </row>
    <row r="59" spans="1:9" ht="15" x14ac:dyDescent="0.25">
      <c r="A59" s="81" t="s">
        <v>82</v>
      </c>
      <c r="B59" s="82" t="s">
        <v>833</v>
      </c>
      <c r="C59" s="4">
        <v>120364699990.976</v>
      </c>
      <c r="D59" s="126">
        <v>370065551685.81097</v>
      </c>
      <c r="E59" s="3"/>
      <c r="F59" s="3"/>
      <c r="G59" s="4">
        <f t="shared" si="0"/>
        <v>120364699990.976</v>
      </c>
      <c r="H59" s="4">
        <f t="shared" si="1"/>
        <v>370065551685.81097</v>
      </c>
    </row>
    <row r="60" spans="1:9" ht="15" x14ac:dyDescent="0.25">
      <c r="A60" s="83" t="s">
        <v>46</v>
      </c>
      <c r="B60" s="84" t="s">
        <v>834</v>
      </c>
      <c r="C60" s="110">
        <v>120364699990.976</v>
      </c>
      <c r="D60" s="188">
        <v>370065551685.81097</v>
      </c>
      <c r="E60" s="189"/>
      <c r="F60" s="189"/>
      <c r="G60" s="110">
        <f t="shared" si="0"/>
        <v>120364699990.976</v>
      </c>
      <c r="H60" s="110">
        <f t="shared" si="1"/>
        <v>370065551685.81097</v>
      </c>
    </row>
    <row r="61" spans="1:9" ht="15" x14ac:dyDescent="0.25">
      <c r="A61" s="88" t="s">
        <v>72</v>
      </c>
      <c r="B61" s="89" t="s">
        <v>835</v>
      </c>
      <c r="C61" s="111">
        <v>120364699990.976</v>
      </c>
      <c r="D61" s="190">
        <v>370065551685.81097</v>
      </c>
      <c r="E61" s="191"/>
      <c r="F61" s="191"/>
      <c r="G61" s="111">
        <f t="shared" si="0"/>
        <v>120364699990.976</v>
      </c>
      <c r="H61" s="111">
        <f t="shared" si="1"/>
        <v>370065551685.81097</v>
      </c>
    </row>
    <row r="62" spans="1:9" ht="15" x14ac:dyDescent="0.25">
      <c r="A62" s="81"/>
      <c r="B62" s="4"/>
      <c r="C62" s="4"/>
      <c r="D62" s="126"/>
      <c r="E62" s="3"/>
      <c r="F62" s="3"/>
      <c r="G62" s="4">
        <f t="shared" si="0"/>
        <v>0</v>
      </c>
      <c r="H62" s="4">
        <f t="shared" si="1"/>
        <v>0</v>
      </c>
      <c r="I62" s="11"/>
    </row>
    <row r="63" spans="1:9" ht="15" x14ac:dyDescent="0.25">
      <c r="A63" s="77" t="s">
        <v>83</v>
      </c>
      <c r="B63" s="78" t="s">
        <v>836</v>
      </c>
      <c r="C63" s="4"/>
      <c r="D63" s="126"/>
      <c r="E63" s="3"/>
      <c r="F63" s="3"/>
      <c r="G63" s="4">
        <f t="shared" si="0"/>
        <v>0</v>
      </c>
      <c r="H63" s="4">
        <f t="shared" si="1"/>
        <v>0</v>
      </c>
    </row>
    <row r="64" spans="1:9" ht="15" x14ac:dyDescent="0.25">
      <c r="A64" s="79" t="s">
        <v>84</v>
      </c>
      <c r="B64" s="80" t="s">
        <v>837</v>
      </c>
      <c r="C64" s="4"/>
      <c r="D64" s="126"/>
      <c r="E64" s="3"/>
      <c r="F64" s="3"/>
      <c r="G64" s="4">
        <f t="shared" si="0"/>
        <v>0</v>
      </c>
      <c r="H64" s="4">
        <f t="shared" si="1"/>
        <v>0</v>
      </c>
    </row>
    <row r="65" spans="1:8" ht="15" x14ac:dyDescent="0.25">
      <c r="A65" s="81" t="s">
        <v>85</v>
      </c>
      <c r="B65" s="82" t="s">
        <v>838</v>
      </c>
      <c r="C65" s="4">
        <v>350242654628.59998</v>
      </c>
      <c r="D65" s="126">
        <v>849558747566.80005</v>
      </c>
      <c r="E65" s="3"/>
      <c r="F65" s="3"/>
      <c r="G65" s="4">
        <f t="shared" si="0"/>
        <v>350242654628.59998</v>
      </c>
      <c r="H65" s="4">
        <f t="shared" si="1"/>
        <v>849558747566.80005</v>
      </c>
    </row>
    <row r="66" spans="1:8" ht="15" x14ac:dyDescent="0.25">
      <c r="A66" s="81" t="s">
        <v>86</v>
      </c>
      <c r="B66" s="82" t="s">
        <v>839</v>
      </c>
      <c r="C66" s="4">
        <v>872534402</v>
      </c>
      <c r="D66" s="126">
        <v>6303953215</v>
      </c>
      <c r="E66" s="3"/>
      <c r="F66" s="3"/>
      <c r="G66" s="4">
        <f t="shared" si="0"/>
        <v>872534402</v>
      </c>
      <c r="H66" s="4">
        <f t="shared" si="1"/>
        <v>6303953215</v>
      </c>
    </row>
    <row r="67" spans="1:8" ht="15" x14ac:dyDescent="0.25">
      <c r="A67" s="81" t="s">
        <v>87</v>
      </c>
      <c r="B67" s="82" t="s">
        <v>840</v>
      </c>
      <c r="C67" s="4">
        <v>113408078362.16</v>
      </c>
      <c r="D67" s="126">
        <v>1009717857328.52</v>
      </c>
      <c r="E67" s="3"/>
      <c r="F67" s="3"/>
      <c r="G67" s="4">
        <f t="shared" si="0"/>
        <v>113408078362.16</v>
      </c>
      <c r="H67" s="4">
        <f t="shared" si="1"/>
        <v>1009717857328.52</v>
      </c>
    </row>
    <row r="68" spans="1:8" ht="15" x14ac:dyDescent="0.25">
      <c r="A68" s="81" t="s">
        <v>88</v>
      </c>
      <c r="B68" s="82" t="s">
        <v>841</v>
      </c>
      <c r="C68" s="4">
        <v>-288754332</v>
      </c>
      <c r="D68" s="126">
        <v>5072023971.7980003</v>
      </c>
      <c r="E68" s="3"/>
      <c r="F68" s="3"/>
      <c r="G68" s="4">
        <f t="shared" si="0"/>
        <v>-288754332</v>
      </c>
      <c r="H68" s="4">
        <f t="shared" si="1"/>
        <v>5072023971.7980003</v>
      </c>
    </row>
    <row r="69" spans="1:8" ht="15" x14ac:dyDescent="0.25">
      <c r="A69" s="83" t="s">
        <v>46</v>
      </c>
      <c r="B69" s="84" t="s">
        <v>842</v>
      </c>
      <c r="C69" s="110">
        <v>464234513060.76001</v>
      </c>
      <c r="D69" s="188">
        <v>1870652582082.1101</v>
      </c>
      <c r="E69" s="189"/>
      <c r="F69" s="189"/>
      <c r="G69" s="110">
        <f t="shared" si="0"/>
        <v>464234513060.76001</v>
      </c>
      <c r="H69" s="110">
        <f t="shared" si="1"/>
        <v>1870652582082.1101</v>
      </c>
    </row>
    <row r="70" spans="1:8" ht="15" x14ac:dyDescent="0.25">
      <c r="A70" s="88" t="s">
        <v>77</v>
      </c>
      <c r="B70" s="89" t="s">
        <v>843</v>
      </c>
      <c r="C70" s="111">
        <v>464234513060.76001</v>
      </c>
      <c r="D70" s="190">
        <v>1870652582082.1101</v>
      </c>
      <c r="E70" s="191"/>
      <c r="F70" s="191"/>
      <c r="G70" s="111">
        <f t="shared" si="0"/>
        <v>464234513060.76001</v>
      </c>
      <c r="H70" s="111">
        <f t="shared" si="1"/>
        <v>1870652582082.1101</v>
      </c>
    </row>
    <row r="71" spans="1:8" ht="15" x14ac:dyDescent="0.25">
      <c r="A71" s="90" t="s">
        <v>89</v>
      </c>
      <c r="B71" s="93" t="s">
        <v>844</v>
      </c>
      <c r="C71" s="192">
        <v>584599213051.73596</v>
      </c>
      <c r="D71" s="193">
        <v>2240718133767.9199</v>
      </c>
      <c r="E71" s="164"/>
      <c r="F71" s="164"/>
      <c r="G71" s="192">
        <f t="shared" si="0"/>
        <v>584599213051.73596</v>
      </c>
      <c r="H71" s="192">
        <f t="shared" si="1"/>
        <v>2240718133767.9199</v>
      </c>
    </row>
    <row r="72" spans="1:8" ht="15" x14ac:dyDescent="0.25">
      <c r="A72" s="81"/>
      <c r="B72" s="4"/>
      <c r="C72" s="4"/>
      <c r="D72" s="126"/>
      <c r="E72" s="3"/>
      <c r="F72" s="3"/>
      <c r="G72" s="4">
        <f t="shared" si="0"/>
        <v>0</v>
      </c>
      <c r="H72" s="4">
        <f t="shared" si="1"/>
        <v>0</v>
      </c>
    </row>
    <row r="73" spans="1:8" ht="15" x14ac:dyDescent="0.25">
      <c r="A73" s="75" t="s">
        <v>90</v>
      </c>
      <c r="B73" s="76" t="s">
        <v>845</v>
      </c>
      <c r="C73" s="4"/>
      <c r="D73" s="126"/>
      <c r="E73" s="3"/>
      <c r="F73" s="3"/>
      <c r="G73" s="4">
        <f t="shared" si="0"/>
        <v>0</v>
      </c>
      <c r="H73" s="4">
        <f t="shared" si="1"/>
        <v>0</v>
      </c>
    </row>
    <row r="74" spans="1:8" ht="15" x14ac:dyDescent="0.25">
      <c r="A74" s="77" t="s">
        <v>91</v>
      </c>
      <c r="B74" s="78" t="s">
        <v>846</v>
      </c>
      <c r="C74" s="4"/>
      <c r="D74" s="126"/>
      <c r="E74" s="3"/>
      <c r="F74" s="3"/>
      <c r="G74" s="4">
        <f t="shared" ref="G74:G137" si="2">C74+E74</f>
        <v>0</v>
      </c>
      <c r="H74" s="4">
        <f t="shared" ref="H74:H137" si="3">D74+F74</f>
        <v>0</v>
      </c>
    </row>
    <row r="75" spans="1:8" ht="15" x14ac:dyDescent="0.25">
      <c r="A75" s="79" t="s">
        <v>92</v>
      </c>
      <c r="B75" s="80" t="s">
        <v>847</v>
      </c>
      <c r="C75" s="4"/>
      <c r="D75" s="126"/>
      <c r="E75" s="3"/>
      <c r="F75" s="3"/>
      <c r="G75" s="4">
        <f t="shared" si="2"/>
        <v>0</v>
      </c>
      <c r="H75" s="4">
        <f t="shared" si="3"/>
        <v>0</v>
      </c>
    </row>
    <row r="76" spans="1:8" ht="15" x14ac:dyDescent="0.25">
      <c r="A76" s="81" t="s">
        <v>93</v>
      </c>
      <c r="B76" s="82" t="s">
        <v>848</v>
      </c>
      <c r="C76" s="4">
        <v>599098100</v>
      </c>
      <c r="D76" s="126">
        <v>6767216851</v>
      </c>
      <c r="E76" s="3"/>
      <c r="F76" s="3"/>
      <c r="G76" s="4">
        <f t="shared" si="2"/>
        <v>599098100</v>
      </c>
      <c r="H76" s="4">
        <f t="shared" si="3"/>
        <v>6767216851</v>
      </c>
    </row>
    <row r="77" spans="1:8" ht="15" x14ac:dyDescent="0.25">
      <c r="A77" s="83" t="s">
        <v>46</v>
      </c>
      <c r="B77" s="84" t="s">
        <v>842</v>
      </c>
      <c r="C77" s="110">
        <v>599098100</v>
      </c>
      <c r="D77" s="188">
        <v>6767216851</v>
      </c>
      <c r="E77" s="189"/>
      <c r="F77" s="189"/>
      <c r="G77" s="110">
        <f t="shared" si="2"/>
        <v>599098100</v>
      </c>
      <c r="H77" s="110">
        <f t="shared" si="3"/>
        <v>6767216851</v>
      </c>
    </row>
    <row r="78" spans="1:8" ht="15" x14ac:dyDescent="0.25">
      <c r="A78" s="88" t="s">
        <v>72</v>
      </c>
      <c r="B78" s="89" t="s">
        <v>822</v>
      </c>
      <c r="C78" s="111">
        <v>599098100</v>
      </c>
      <c r="D78" s="190">
        <v>6767216851</v>
      </c>
      <c r="E78" s="191"/>
      <c r="F78" s="191"/>
      <c r="G78" s="111">
        <f t="shared" si="2"/>
        <v>599098100</v>
      </c>
      <c r="H78" s="111">
        <f t="shared" si="3"/>
        <v>6767216851</v>
      </c>
    </row>
    <row r="79" spans="1:8" ht="15" x14ac:dyDescent="0.25">
      <c r="A79" s="90" t="s">
        <v>94</v>
      </c>
      <c r="B79" s="93" t="s">
        <v>849</v>
      </c>
      <c r="C79" s="192">
        <v>599098100</v>
      </c>
      <c r="D79" s="193">
        <v>6767216851</v>
      </c>
      <c r="E79" s="164"/>
      <c r="F79" s="164"/>
      <c r="G79" s="192">
        <f t="shared" si="2"/>
        <v>599098100</v>
      </c>
      <c r="H79" s="192">
        <f t="shared" si="3"/>
        <v>6767216851</v>
      </c>
    </row>
    <row r="80" spans="1:8" ht="15" x14ac:dyDescent="0.25">
      <c r="A80" s="94" t="s">
        <v>95</v>
      </c>
      <c r="B80" s="95" t="s">
        <v>850</v>
      </c>
      <c r="C80" s="195">
        <v>3131298888203.8398</v>
      </c>
      <c r="D80" s="196">
        <v>12117760347786.301</v>
      </c>
      <c r="E80" s="195">
        <v>12824458839</v>
      </c>
      <c r="F80" s="195">
        <v>36082686552</v>
      </c>
      <c r="G80" s="195">
        <f t="shared" si="2"/>
        <v>3144123347042.8398</v>
      </c>
      <c r="H80" s="195">
        <f t="shared" si="3"/>
        <v>12153843034338.301</v>
      </c>
    </row>
    <row r="81" spans="1:9" ht="15" x14ac:dyDescent="0.25">
      <c r="A81" s="81"/>
      <c r="B81" s="4"/>
      <c r="C81" s="4"/>
      <c r="D81" s="126"/>
      <c r="E81" s="3"/>
      <c r="F81" s="3"/>
      <c r="G81" s="4">
        <f t="shared" si="2"/>
        <v>0</v>
      </c>
      <c r="H81" s="4">
        <f t="shared" si="3"/>
        <v>0</v>
      </c>
    </row>
    <row r="82" spans="1:9" ht="15" x14ac:dyDescent="0.25">
      <c r="A82" s="73" t="s">
        <v>96</v>
      </c>
      <c r="B82" s="74" t="s">
        <v>851</v>
      </c>
      <c r="C82" s="4"/>
      <c r="D82" s="126"/>
      <c r="E82" s="3"/>
      <c r="F82" s="3"/>
      <c r="G82" s="4">
        <f t="shared" si="2"/>
        <v>0</v>
      </c>
      <c r="H82" s="4">
        <f t="shared" si="3"/>
        <v>0</v>
      </c>
    </row>
    <row r="83" spans="1:9" ht="15" x14ac:dyDescent="0.25">
      <c r="A83" s="75" t="s">
        <v>97</v>
      </c>
      <c r="B83" s="76" t="s">
        <v>852</v>
      </c>
      <c r="C83" s="4"/>
      <c r="D83" s="126"/>
      <c r="E83" s="3"/>
      <c r="F83" s="3"/>
      <c r="G83" s="4">
        <f t="shared" si="2"/>
        <v>0</v>
      </c>
      <c r="H83" s="4">
        <f t="shared" si="3"/>
        <v>0</v>
      </c>
    </row>
    <row r="84" spans="1:9" ht="15" x14ac:dyDescent="0.25">
      <c r="A84" s="77" t="s">
        <v>98</v>
      </c>
      <c r="B84" s="78" t="s">
        <v>853</v>
      </c>
      <c r="C84" s="4"/>
      <c r="D84" s="126"/>
      <c r="E84" s="3"/>
      <c r="F84" s="3"/>
      <c r="G84" s="4">
        <f t="shared" si="2"/>
        <v>0</v>
      </c>
      <c r="H84" s="4">
        <f t="shared" si="3"/>
        <v>0</v>
      </c>
    </row>
    <row r="85" spans="1:9" ht="15" x14ac:dyDescent="0.25">
      <c r="A85" s="79" t="s">
        <v>99</v>
      </c>
      <c r="B85" s="80" t="s">
        <v>854</v>
      </c>
      <c r="C85" s="4"/>
      <c r="D85" s="126"/>
      <c r="E85" s="3"/>
      <c r="F85" s="3"/>
      <c r="G85" s="4">
        <f t="shared" si="2"/>
        <v>0</v>
      </c>
      <c r="H85" s="4">
        <f t="shared" si="3"/>
        <v>0</v>
      </c>
    </row>
    <row r="86" spans="1:9" ht="15" x14ac:dyDescent="0.25">
      <c r="A86" s="81" t="s">
        <v>100</v>
      </c>
      <c r="B86" s="82" t="s">
        <v>855</v>
      </c>
      <c r="C86" s="4">
        <v>4237363345</v>
      </c>
      <c r="D86" s="126">
        <v>11574003122</v>
      </c>
      <c r="E86" s="4">
        <v>2353269123</v>
      </c>
      <c r="F86" s="4">
        <v>5408998146</v>
      </c>
      <c r="G86" s="4">
        <f t="shared" si="2"/>
        <v>6590632468</v>
      </c>
      <c r="H86" s="4">
        <f t="shared" si="3"/>
        <v>16983001268</v>
      </c>
      <c r="I86" s="11"/>
    </row>
    <row r="87" spans="1:9" ht="15" x14ac:dyDescent="0.25">
      <c r="A87" s="81" t="s">
        <v>101</v>
      </c>
      <c r="B87" s="82" t="s">
        <v>856</v>
      </c>
      <c r="C87" s="4">
        <v>1076871642</v>
      </c>
      <c r="D87" s="126">
        <v>5613655098</v>
      </c>
      <c r="E87" s="4">
        <v>998400</v>
      </c>
      <c r="F87" s="4">
        <v>998400</v>
      </c>
      <c r="G87" s="4">
        <f t="shared" si="2"/>
        <v>1077870042</v>
      </c>
      <c r="H87" s="4">
        <f t="shared" si="3"/>
        <v>5614653498</v>
      </c>
    </row>
    <row r="88" spans="1:9" ht="15" x14ac:dyDescent="0.25">
      <c r="A88" s="83" t="s">
        <v>46</v>
      </c>
      <c r="B88" s="84" t="s">
        <v>827</v>
      </c>
      <c r="C88" s="110">
        <v>5314234987</v>
      </c>
      <c r="D88" s="188">
        <v>17187658220</v>
      </c>
      <c r="E88" s="110">
        <v>2354267523</v>
      </c>
      <c r="F88" s="110">
        <v>5409996546</v>
      </c>
      <c r="G88" s="110">
        <f t="shared" si="2"/>
        <v>7668502510</v>
      </c>
      <c r="H88" s="110">
        <f t="shared" si="3"/>
        <v>22597654766</v>
      </c>
    </row>
    <row r="89" spans="1:9" ht="15" x14ac:dyDescent="0.25">
      <c r="A89" s="81"/>
      <c r="B89" s="4"/>
      <c r="C89" s="4"/>
      <c r="D89" s="126"/>
      <c r="E89" s="3"/>
      <c r="F89" s="3"/>
      <c r="G89" s="4">
        <f t="shared" si="2"/>
        <v>0</v>
      </c>
      <c r="H89" s="4">
        <f t="shared" si="3"/>
        <v>0</v>
      </c>
    </row>
    <row r="90" spans="1:9" ht="15" x14ac:dyDescent="0.25">
      <c r="A90" s="79" t="s">
        <v>102</v>
      </c>
      <c r="B90" s="80" t="s">
        <v>857</v>
      </c>
      <c r="C90" s="4"/>
      <c r="D90" s="126"/>
      <c r="E90" s="3"/>
      <c r="F90" s="3"/>
      <c r="G90" s="4">
        <f t="shared" si="2"/>
        <v>0</v>
      </c>
      <c r="H90" s="4">
        <f t="shared" si="3"/>
        <v>0</v>
      </c>
    </row>
    <row r="91" spans="1:9" ht="15" x14ac:dyDescent="0.25">
      <c r="A91" s="81" t="s">
        <v>103</v>
      </c>
      <c r="B91" s="82" t="s">
        <v>858</v>
      </c>
      <c r="C91" s="4">
        <v>497569664</v>
      </c>
      <c r="D91" s="126">
        <v>1722490807</v>
      </c>
      <c r="E91" s="3"/>
      <c r="F91" s="3"/>
      <c r="G91" s="4">
        <f t="shared" si="2"/>
        <v>497569664</v>
      </c>
      <c r="H91" s="4">
        <f t="shared" si="3"/>
        <v>1722490807</v>
      </c>
      <c r="I91" s="11"/>
    </row>
    <row r="92" spans="1:9" ht="15" x14ac:dyDescent="0.25">
      <c r="A92" s="81" t="s">
        <v>104</v>
      </c>
      <c r="B92" s="82" t="s">
        <v>859</v>
      </c>
      <c r="C92" s="4">
        <v>58219397</v>
      </c>
      <c r="D92" s="126">
        <v>271167643</v>
      </c>
      <c r="E92" s="3"/>
      <c r="F92" s="3"/>
      <c r="G92" s="4">
        <f t="shared" si="2"/>
        <v>58219397</v>
      </c>
      <c r="H92" s="4">
        <f t="shared" si="3"/>
        <v>271167643</v>
      </c>
    </row>
    <row r="93" spans="1:9" ht="15" x14ac:dyDescent="0.25">
      <c r="A93" s="81" t="s">
        <v>105</v>
      </c>
      <c r="B93" s="82" t="s">
        <v>860</v>
      </c>
      <c r="C93" s="4">
        <v>12458741</v>
      </c>
      <c r="D93" s="126">
        <v>84826030</v>
      </c>
      <c r="E93" s="3"/>
      <c r="F93" s="3"/>
      <c r="G93" s="4">
        <f t="shared" si="2"/>
        <v>12458741</v>
      </c>
      <c r="H93" s="4">
        <f t="shared" si="3"/>
        <v>84826030</v>
      </c>
    </row>
    <row r="94" spans="1:9" ht="15" x14ac:dyDescent="0.25">
      <c r="A94" s="81" t="s">
        <v>106</v>
      </c>
      <c r="B94" s="82" t="s">
        <v>861</v>
      </c>
      <c r="C94" s="4">
        <v>0</v>
      </c>
      <c r="D94" s="126">
        <v>1350000</v>
      </c>
      <c r="E94" s="3"/>
      <c r="F94" s="3"/>
      <c r="G94" s="4">
        <f t="shared" si="2"/>
        <v>0</v>
      </c>
      <c r="H94" s="4">
        <f t="shared" si="3"/>
        <v>1350000</v>
      </c>
    </row>
    <row r="95" spans="1:9" ht="15" x14ac:dyDescent="0.25">
      <c r="A95" s="81" t="s">
        <v>107</v>
      </c>
      <c r="B95" s="82" t="s">
        <v>862</v>
      </c>
      <c r="C95" s="4">
        <v>7712003</v>
      </c>
      <c r="D95" s="126">
        <v>87015960</v>
      </c>
      <c r="E95" s="3"/>
      <c r="F95" s="3"/>
      <c r="G95" s="4">
        <f t="shared" si="2"/>
        <v>7712003</v>
      </c>
      <c r="H95" s="4">
        <f t="shared" si="3"/>
        <v>87015960</v>
      </c>
    </row>
    <row r="96" spans="1:9" ht="15" x14ac:dyDescent="0.25">
      <c r="A96" s="83" t="s">
        <v>71</v>
      </c>
      <c r="B96" s="84" t="s">
        <v>863</v>
      </c>
      <c r="C96" s="110">
        <v>575959805</v>
      </c>
      <c r="D96" s="188">
        <v>2166850440</v>
      </c>
      <c r="E96" s="189"/>
      <c r="F96" s="189"/>
      <c r="G96" s="110">
        <f t="shared" si="2"/>
        <v>575959805</v>
      </c>
      <c r="H96" s="110">
        <f t="shared" si="3"/>
        <v>2166850440</v>
      </c>
    </row>
    <row r="97" spans="1:9" ht="15" x14ac:dyDescent="0.25">
      <c r="A97" s="81"/>
      <c r="B97" s="3"/>
      <c r="C97" s="4"/>
      <c r="D97" s="126"/>
      <c r="E97" s="3"/>
      <c r="F97" s="3"/>
      <c r="G97" s="4">
        <f t="shared" si="2"/>
        <v>0</v>
      </c>
      <c r="H97" s="4">
        <f t="shared" si="3"/>
        <v>0</v>
      </c>
    </row>
    <row r="98" spans="1:9" ht="15" x14ac:dyDescent="0.25">
      <c r="A98" s="79" t="s">
        <v>108</v>
      </c>
      <c r="B98" s="80" t="s">
        <v>864</v>
      </c>
      <c r="C98" s="4"/>
      <c r="D98" s="126"/>
      <c r="E98" s="3"/>
      <c r="F98" s="3"/>
      <c r="G98" s="4">
        <f t="shared" si="2"/>
        <v>0</v>
      </c>
      <c r="H98" s="4">
        <f t="shared" si="3"/>
        <v>0</v>
      </c>
    </row>
    <row r="99" spans="1:9" ht="15" x14ac:dyDescent="0.25">
      <c r="A99" s="81" t="s">
        <v>109</v>
      </c>
      <c r="B99" s="82" t="s">
        <v>865</v>
      </c>
      <c r="C99" s="4">
        <v>1154438251</v>
      </c>
      <c r="D99" s="126">
        <v>2239127464</v>
      </c>
      <c r="E99" s="4">
        <v>2187542153</v>
      </c>
      <c r="F99" s="4">
        <v>4721877655</v>
      </c>
      <c r="G99" s="4">
        <f t="shared" si="2"/>
        <v>3341980404</v>
      </c>
      <c r="H99" s="4">
        <f t="shared" si="3"/>
        <v>6961005119</v>
      </c>
      <c r="I99" s="11"/>
    </row>
    <row r="100" spans="1:9" ht="15" x14ac:dyDescent="0.25">
      <c r="A100" s="81" t="s">
        <v>110</v>
      </c>
      <c r="B100" s="82" t="s">
        <v>866</v>
      </c>
      <c r="C100" s="4">
        <v>137178508</v>
      </c>
      <c r="D100" s="126">
        <v>373401108</v>
      </c>
      <c r="E100" s="4">
        <v>2014785423</v>
      </c>
      <c r="F100" s="4">
        <v>5936577936</v>
      </c>
      <c r="G100" s="4">
        <f t="shared" si="2"/>
        <v>2151963931</v>
      </c>
      <c r="H100" s="4">
        <f t="shared" si="3"/>
        <v>6309979044</v>
      </c>
    </row>
    <row r="101" spans="1:9" ht="15" x14ac:dyDescent="0.25">
      <c r="A101" s="83" t="s">
        <v>111</v>
      </c>
      <c r="B101" s="84" t="s">
        <v>867</v>
      </c>
      <c r="C101" s="110">
        <v>1291616759</v>
      </c>
      <c r="D101" s="188">
        <v>2612528572</v>
      </c>
      <c r="E101" s="110">
        <v>4202327576</v>
      </c>
      <c r="F101" s="110">
        <v>10658455591</v>
      </c>
      <c r="G101" s="110">
        <f t="shared" si="2"/>
        <v>5493944335</v>
      </c>
      <c r="H101" s="110">
        <f t="shared" si="3"/>
        <v>13270984163</v>
      </c>
    </row>
    <row r="102" spans="1:9" ht="15" x14ac:dyDescent="0.25">
      <c r="A102" s="81"/>
      <c r="B102" s="96"/>
      <c r="C102" s="4"/>
      <c r="D102" s="126"/>
      <c r="E102" s="3"/>
      <c r="F102" s="3"/>
      <c r="G102" s="4">
        <f t="shared" si="2"/>
        <v>0</v>
      </c>
      <c r="H102" s="4">
        <f t="shared" si="3"/>
        <v>0</v>
      </c>
    </row>
    <row r="103" spans="1:9" ht="15" x14ac:dyDescent="0.25">
      <c r="A103" s="79" t="s">
        <v>112</v>
      </c>
      <c r="B103" s="80" t="s">
        <v>868</v>
      </c>
      <c r="C103" s="4"/>
      <c r="D103" s="126"/>
      <c r="E103" s="3"/>
      <c r="F103" s="3"/>
      <c r="G103" s="4">
        <f t="shared" si="2"/>
        <v>0</v>
      </c>
      <c r="H103" s="4">
        <f t="shared" si="3"/>
        <v>0</v>
      </c>
    </row>
    <row r="104" spans="1:9" ht="15" x14ac:dyDescent="0.25">
      <c r="A104" s="81" t="s">
        <v>113</v>
      </c>
      <c r="B104" s="82" t="s">
        <v>869</v>
      </c>
      <c r="C104" s="4">
        <v>20119640688.099998</v>
      </c>
      <c r="D104" s="126">
        <v>77285532709.136002</v>
      </c>
      <c r="E104" s="4">
        <v>2725606576</v>
      </c>
      <c r="F104" s="4">
        <v>7171647197</v>
      </c>
      <c r="G104" s="4">
        <f t="shared" si="2"/>
        <v>22845247264.099998</v>
      </c>
      <c r="H104" s="4">
        <f t="shared" si="3"/>
        <v>84457179906.136002</v>
      </c>
      <c r="I104" s="11"/>
    </row>
    <row r="105" spans="1:9" ht="15" x14ac:dyDescent="0.25">
      <c r="A105" s="97" t="s">
        <v>114</v>
      </c>
      <c r="B105" s="87" t="s">
        <v>870</v>
      </c>
      <c r="C105" s="4">
        <v>263800</v>
      </c>
      <c r="D105" s="126">
        <v>963530</v>
      </c>
      <c r="E105" s="3"/>
      <c r="F105" s="3"/>
      <c r="G105" s="4">
        <f t="shared" si="2"/>
        <v>263800</v>
      </c>
      <c r="H105" s="4">
        <f t="shared" si="3"/>
        <v>963530</v>
      </c>
    </row>
    <row r="106" spans="1:9" ht="15" x14ac:dyDescent="0.25">
      <c r="A106" s="83" t="s">
        <v>115</v>
      </c>
      <c r="B106" s="84" t="s">
        <v>871</v>
      </c>
      <c r="C106" s="110">
        <v>20119904488.099998</v>
      </c>
      <c r="D106" s="188">
        <v>77286496239.136002</v>
      </c>
      <c r="E106" s="110">
        <v>2725606576</v>
      </c>
      <c r="F106" s="110">
        <v>7171647197</v>
      </c>
      <c r="G106" s="110">
        <f t="shared" si="2"/>
        <v>22845511064.099998</v>
      </c>
      <c r="H106" s="110">
        <f t="shared" si="3"/>
        <v>84458143436.136002</v>
      </c>
    </row>
    <row r="107" spans="1:9" ht="15" x14ac:dyDescent="0.25">
      <c r="A107" s="81"/>
      <c r="B107" s="4"/>
      <c r="C107" s="4"/>
      <c r="D107" s="126"/>
      <c r="E107" s="3"/>
      <c r="F107" s="3"/>
      <c r="G107" s="4">
        <f t="shared" si="2"/>
        <v>0</v>
      </c>
      <c r="H107" s="4">
        <f t="shared" si="3"/>
        <v>0</v>
      </c>
    </row>
    <row r="108" spans="1:9" ht="15" x14ac:dyDescent="0.25">
      <c r="A108" s="79" t="s">
        <v>116</v>
      </c>
      <c r="B108" s="80" t="s">
        <v>872</v>
      </c>
      <c r="C108" s="4"/>
      <c r="D108" s="126"/>
      <c r="E108" s="3"/>
      <c r="F108" s="3"/>
      <c r="G108" s="4">
        <f t="shared" si="2"/>
        <v>0</v>
      </c>
      <c r="H108" s="4">
        <f t="shared" si="3"/>
        <v>0</v>
      </c>
    </row>
    <row r="109" spans="1:9" ht="15" x14ac:dyDescent="0.25">
      <c r="A109" s="81" t="s">
        <v>117</v>
      </c>
      <c r="B109" s="82" t="s">
        <v>873</v>
      </c>
      <c r="C109" s="4">
        <v>57028593614</v>
      </c>
      <c r="D109" s="126">
        <v>236497589788</v>
      </c>
      <c r="E109" s="4">
        <v>6316835045</v>
      </c>
      <c r="F109" s="4">
        <v>19163255332</v>
      </c>
      <c r="G109" s="4">
        <f t="shared" si="2"/>
        <v>63345428659</v>
      </c>
      <c r="H109" s="4">
        <f t="shared" si="3"/>
        <v>255660845120</v>
      </c>
      <c r="I109" s="11"/>
    </row>
    <row r="110" spans="1:9" ht="15" x14ac:dyDescent="0.25">
      <c r="A110" s="81" t="s">
        <v>118</v>
      </c>
      <c r="B110" s="82" t="s">
        <v>874</v>
      </c>
      <c r="C110" s="4">
        <v>0</v>
      </c>
      <c r="D110" s="126">
        <v>151889450</v>
      </c>
      <c r="E110" s="3"/>
      <c r="F110" s="3"/>
      <c r="G110" s="4">
        <f t="shared" si="2"/>
        <v>0</v>
      </c>
      <c r="H110" s="4">
        <f t="shared" si="3"/>
        <v>151889450</v>
      </c>
    </row>
    <row r="111" spans="1:9" ht="15" x14ac:dyDescent="0.25">
      <c r="A111" s="83" t="s">
        <v>119</v>
      </c>
      <c r="B111" s="84" t="s">
        <v>875</v>
      </c>
      <c r="C111" s="110">
        <v>57028593614</v>
      </c>
      <c r="D111" s="188">
        <v>236649479238</v>
      </c>
      <c r="E111" s="110">
        <v>6316835045</v>
      </c>
      <c r="F111" s="110">
        <v>19163255332</v>
      </c>
      <c r="G111" s="110">
        <f t="shared" si="2"/>
        <v>63345428659</v>
      </c>
      <c r="H111" s="110">
        <f t="shared" si="3"/>
        <v>255812734570</v>
      </c>
    </row>
    <row r="112" spans="1:9" ht="15" x14ac:dyDescent="0.25">
      <c r="A112" s="81"/>
      <c r="B112" s="3"/>
      <c r="C112" s="4"/>
      <c r="D112" s="126"/>
      <c r="E112" s="3"/>
      <c r="F112" s="3"/>
      <c r="G112" s="4">
        <f t="shared" si="2"/>
        <v>0</v>
      </c>
      <c r="H112" s="4">
        <f t="shared" si="3"/>
        <v>0</v>
      </c>
    </row>
    <row r="113" spans="1:9" ht="15" x14ac:dyDescent="0.25">
      <c r="A113" s="79" t="s">
        <v>120</v>
      </c>
      <c r="B113" s="80" t="s">
        <v>876</v>
      </c>
      <c r="C113" s="4"/>
      <c r="D113" s="126"/>
      <c r="E113" s="3"/>
      <c r="F113" s="3"/>
      <c r="G113" s="4">
        <f t="shared" si="2"/>
        <v>0</v>
      </c>
      <c r="H113" s="4">
        <f t="shared" si="3"/>
        <v>0</v>
      </c>
    </row>
    <row r="114" spans="1:9" ht="15" x14ac:dyDescent="0.25">
      <c r="A114" s="81" t="s">
        <v>121</v>
      </c>
      <c r="B114" s="82" t="s">
        <v>877</v>
      </c>
      <c r="C114" s="4">
        <v>2289307258</v>
      </c>
      <c r="D114" s="126">
        <v>3084113874</v>
      </c>
      <c r="E114" s="3"/>
      <c r="F114" s="3"/>
      <c r="G114" s="4">
        <f t="shared" si="2"/>
        <v>2289307258</v>
      </c>
      <c r="H114" s="4">
        <f t="shared" si="3"/>
        <v>3084113874</v>
      </c>
      <c r="I114" s="11"/>
    </row>
    <row r="115" spans="1:9" ht="15" x14ac:dyDescent="0.25">
      <c r="A115" s="81" t="s">
        <v>122</v>
      </c>
      <c r="B115" s="82" t="s">
        <v>878</v>
      </c>
      <c r="C115" s="4">
        <v>713976950</v>
      </c>
      <c r="D115" s="126">
        <v>2413292106</v>
      </c>
      <c r="E115" s="3"/>
      <c r="F115" s="3"/>
      <c r="G115" s="4">
        <f t="shared" si="2"/>
        <v>713976950</v>
      </c>
      <c r="H115" s="4">
        <f t="shared" si="3"/>
        <v>2413292106</v>
      </c>
    </row>
    <row r="116" spans="1:9" ht="15" x14ac:dyDescent="0.25">
      <c r="A116" s="81" t="s">
        <v>123</v>
      </c>
      <c r="B116" s="82" t="s">
        <v>879</v>
      </c>
      <c r="C116" s="4">
        <v>1308208200</v>
      </c>
      <c r="D116" s="126">
        <v>4545150910</v>
      </c>
      <c r="E116" s="3"/>
      <c r="F116" s="3"/>
      <c r="G116" s="4">
        <f t="shared" si="2"/>
        <v>1308208200</v>
      </c>
      <c r="H116" s="4">
        <f t="shared" si="3"/>
        <v>4545150910</v>
      </c>
    </row>
    <row r="117" spans="1:9" ht="15" x14ac:dyDescent="0.25">
      <c r="A117" s="81" t="s">
        <v>124</v>
      </c>
      <c r="B117" s="82" t="s">
        <v>880</v>
      </c>
      <c r="C117" s="4">
        <v>410337688</v>
      </c>
      <c r="D117" s="126">
        <v>1561637618</v>
      </c>
      <c r="E117" s="4">
        <v>798542136</v>
      </c>
      <c r="F117" s="4">
        <v>2951996132</v>
      </c>
      <c r="G117" s="4">
        <f t="shared" si="2"/>
        <v>1208879824</v>
      </c>
      <c r="H117" s="4">
        <f t="shared" si="3"/>
        <v>4513633750</v>
      </c>
    </row>
    <row r="118" spans="1:9" ht="15" x14ac:dyDescent="0.25">
      <c r="A118" s="83" t="s">
        <v>125</v>
      </c>
      <c r="B118" s="84" t="s">
        <v>881</v>
      </c>
      <c r="C118" s="110">
        <v>4721830096</v>
      </c>
      <c r="D118" s="188">
        <v>11604194508</v>
      </c>
      <c r="E118" s="110">
        <v>798542136</v>
      </c>
      <c r="F118" s="110">
        <v>2951996132</v>
      </c>
      <c r="G118" s="110">
        <f t="shared" si="2"/>
        <v>5520372232</v>
      </c>
      <c r="H118" s="110">
        <f t="shared" si="3"/>
        <v>14556190640</v>
      </c>
    </row>
    <row r="119" spans="1:9" ht="15" x14ac:dyDescent="0.25">
      <c r="A119" s="81"/>
      <c r="B119" s="96"/>
      <c r="C119" s="4"/>
      <c r="D119" s="126"/>
      <c r="E119" s="3"/>
      <c r="F119" s="3"/>
      <c r="G119" s="4">
        <f t="shared" si="2"/>
        <v>0</v>
      </c>
      <c r="H119" s="4">
        <f t="shared" si="3"/>
        <v>0</v>
      </c>
    </row>
    <row r="120" spans="1:9" ht="15" x14ac:dyDescent="0.25">
      <c r="A120" s="79" t="s">
        <v>126</v>
      </c>
      <c r="B120" s="80" t="s">
        <v>882</v>
      </c>
      <c r="C120" s="4"/>
      <c r="D120" s="126"/>
      <c r="E120" s="3"/>
      <c r="F120" s="3"/>
      <c r="G120" s="4">
        <f t="shared" si="2"/>
        <v>0</v>
      </c>
      <c r="H120" s="4">
        <f t="shared" si="3"/>
        <v>0</v>
      </c>
    </row>
    <row r="121" spans="1:9" ht="15" x14ac:dyDescent="0.25">
      <c r="A121" s="81" t="s">
        <v>127</v>
      </c>
      <c r="B121" s="82" t="s">
        <v>883</v>
      </c>
      <c r="C121" s="4">
        <v>12930096830</v>
      </c>
      <c r="D121" s="126">
        <v>49867052002</v>
      </c>
      <c r="E121" s="3"/>
      <c r="F121" s="3"/>
      <c r="G121" s="4">
        <f t="shared" si="2"/>
        <v>12930096830</v>
      </c>
      <c r="H121" s="4">
        <f t="shared" si="3"/>
        <v>49867052002</v>
      </c>
      <c r="I121" s="11"/>
    </row>
    <row r="122" spans="1:9" ht="15" x14ac:dyDescent="0.25">
      <c r="A122" s="81" t="s">
        <v>128</v>
      </c>
      <c r="B122" s="82" t="s">
        <v>884</v>
      </c>
      <c r="C122" s="4">
        <v>7562251198</v>
      </c>
      <c r="D122" s="126">
        <v>27383887603</v>
      </c>
      <c r="E122" s="3"/>
      <c r="F122" s="3"/>
      <c r="G122" s="4">
        <f t="shared" si="2"/>
        <v>7562251198</v>
      </c>
      <c r="H122" s="4">
        <f t="shared" si="3"/>
        <v>27383887603</v>
      </c>
    </row>
    <row r="123" spans="1:9" ht="15" x14ac:dyDescent="0.25">
      <c r="A123" s="81" t="s">
        <v>129</v>
      </c>
      <c r="B123" s="82" t="s">
        <v>885</v>
      </c>
      <c r="C123" s="4">
        <v>5120550</v>
      </c>
      <c r="D123" s="126">
        <v>29666250</v>
      </c>
      <c r="E123" s="3"/>
      <c r="F123" s="3"/>
      <c r="G123" s="4">
        <f t="shared" si="2"/>
        <v>5120550</v>
      </c>
      <c r="H123" s="4">
        <f t="shared" si="3"/>
        <v>29666250</v>
      </c>
    </row>
    <row r="124" spans="1:9" ht="15" x14ac:dyDescent="0.25">
      <c r="A124" s="81" t="s">
        <v>130</v>
      </c>
      <c r="B124" s="82" t="s">
        <v>886</v>
      </c>
      <c r="C124" s="4">
        <v>107278784032</v>
      </c>
      <c r="D124" s="126">
        <v>424021709761</v>
      </c>
      <c r="E124" s="4">
        <v>652713408</v>
      </c>
      <c r="F124" s="4">
        <v>2230269844</v>
      </c>
      <c r="G124" s="4">
        <f t="shared" si="2"/>
        <v>107931497440</v>
      </c>
      <c r="H124" s="4">
        <f t="shared" si="3"/>
        <v>426251979605</v>
      </c>
    </row>
    <row r="125" spans="1:9" ht="15" x14ac:dyDescent="0.25">
      <c r="A125" s="83" t="s">
        <v>131</v>
      </c>
      <c r="B125" s="98" t="s">
        <v>887</v>
      </c>
      <c r="C125" s="110">
        <v>127776252610</v>
      </c>
      <c r="D125" s="188">
        <v>501302315616</v>
      </c>
      <c r="E125" s="110">
        <v>652713408</v>
      </c>
      <c r="F125" s="110">
        <v>2230269844</v>
      </c>
      <c r="G125" s="110">
        <f t="shared" si="2"/>
        <v>128428966018</v>
      </c>
      <c r="H125" s="110">
        <f t="shared" si="3"/>
        <v>503532585460</v>
      </c>
    </row>
    <row r="126" spans="1:9" ht="15" x14ac:dyDescent="0.25">
      <c r="A126" s="81"/>
      <c r="B126" s="82"/>
      <c r="C126" s="4"/>
      <c r="D126" s="126"/>
      <c r="E126" s="3"/>
      <c r="F126" s="3"/>
      <c r="G126" s="4">
        <f t="shared" si="2"/>
        <v>0</v>
      </c>
      <c r="H126" s="4">
        <f t="shared" si="3"/>
        <v>0</v>
      </c>
    </row>
    <row r="127" spans="1:9" ht="15" x14ac:dyDescent="0.25">
      <c r="A127" s="79" t="s">
        <v>132</v>
      </c>
      <c r="B127" s="80" t="s">
        <v>888</v>
      </c>
      <c r="C127" s="4"/>
      <c r="D127" s="126"/>
      <c r="E127" s="3"/>
      <c r="F127" s="3"/>
      <c r="G127" s="4">
        <f t="shared" si="2"/>
        <v>0</v>
      </c>
      <c r="H127" s="4">
        <f t="shared" si="3"/>
        <v>0</v>
      </c>
    </row>
    <row r="128" spans="1:9" ht="15" x14ac:dyDescent="0.25">
      <c r="A128" s="81" t="s">
        <v>133</v>
      </c>
      <c r="B128" s="82" t="s">
        <v>889</v>
      </c>
      <c r="C128" s="4">
        <v>925175473</v>
      </c>
      <c r="D128" s="126">
        <v>1686745601</v>
      </c>
      <c r="E128" s="3"/>
      <c r="F128" s="3"/>
      <c r="G128" s="4">
        <f t="shared" si="2"/>
        <v>925175473</v>
      </c>
      <c r="H128" s="4">
        <f t="shared" si="3"/>
        <v>1686745601</v>
      </c>
      <c r="I128" s="11"/>
    </row>
    <row r="129" spans="1:9" ht="15" x14ac:dyDescent="0.25">
      <c r="A129" s="81" t="s">
        <v>134</v>
      </c>
      <c r="B129" s="82" t="s">
        <v>890</v>
      </c>
      <c r="C129" s="4">
        <v>524555710</v>
      </c>
      <c r="D129" s="126">
        <v>1999844130</v>
      </c>
      <c r="E129" s="3"/>
      <c r="F129" s="3"/>
      <c r="G129" s="4">
        <f t="shared" si="2"/>
        <v>524555710</v>
      </c>
      <c r="H129" s="4">
        <f t="shared" si="3"/>
        <v>1999844130</v>
      </c>
    </row>
    <row r="130" spans="1:9" ht="15" x14ac:dyDescent="0.25">
      <c r="A130" s="83" t="s">
        <v>135</v>
      </c>
      <c r="B130" s="84" t="s">
        <v>891</v>
      </c>
      <c r="C130" s="110">
        <v>1449731183</v>
      </c>
      <c r="D130" s="188">
        <v>3686589731</v>
      </c>
      <c r="E130" s="189"/>
      <c r="F130" s="189"/>
      <c r="G130" s="110">
        <f t="shared" si="2"/>
        <v>1449731183</v>
      </c>
      <c r="H130" s="110">
        <f t="shared" si="3"/>
        <v>3686589731</v>
      </c>
    </row>
    <row r="131" spans="1:9" ht="15" x14ac:dyDescent="0.25">
      <c r="A131" s="81"/>
      <c r="B131" s="3"/>
      <c r="C131" s="4"/>
      <c r="D131" s="126"/>
      <c r="E131" s="3"/>
      <c r="F131" s="3"/>
      <c r="G131" s="4">
        <f t="shared" si="2"/>
        <v>0</v>
      </c>
      <c r="H131" s="4">
        <f t="shared" si="3"/>
        <v>0</v>
      </c>
    </row>
    <row r="132" spans="1:9" ht="15" x14ac:dyDescent="0.25">
      <c r="A132" s="79" t="s">
        <v>136</v>
      </c>
      <c r="B132" s="80" t="s">
        <v>892</v>
      </c>
      <c r="C132" s="4"/>
      <c r="D132" s="126"/>
      <c r="E132" s="3"/>
      <c r="F132" s="3"/>
      <c r="G132" s="4">
        <f t="shared" si="2"/>
        <v>0</v>
      </c>
      <c r="H132" s="4">
        <f t="shared" si="3"/>
        <v>0</v>
      </c>
    </row>
    <row r="133" spans="1:9" ht="15" x14ac:dyDescent="0.25">
      <c r="A133" s="81" t="s">
        <v>137</v>
      </c>
      <c r="B133" s="82" t="s">
        <v>893</v>
      </c>
      <c r="C133" s="4">
        <v>3568980783</v>
      </c>
      <c r="D133" s="126">
        <v>9308148143</v>
      </c>
      <c r="E133" s="4">
        <v>11655000</v>
      </c>
      <c r="F133" s="4">
        <v>49806500</v>
      </c>
      <c r="G133" s="4">
        <f t="shared" si="2"/>
        <v>3580635783</v>
      </c>
      <c r="H133" s="4">
        <f t="shared" si="3"/>
        <v>9357954643</v>
      </c>
      <c r="I133" s="11"/>
    </row>
    <row r="134" spans="1:9" ht="15" x14ac:dyDescent="0.25">
      <c r="A134" s="81" t="s">
        <v>138</v>
      </c>
      <c r="B134" s="82" t="s">
        <v>894</v>
      </c>
      <c r="C134" s="4">
        <v>7739248937</v>
      </c>
      <c r="D134" s="126">
        <v>19619132308</v>
      </c>
      <c r="E134" s="3"/>
      <c r="F134" s="3"/>
      <c r="G134" s="4">
        <f t="shared" si="2"/>
        <v>7739248937</v>
      </c>
      <c r="H134" s="4">
        <f t="shared" si="3"/>
        <v>19619132308</v>
      </c>
    </row>
    <row r="135" spans="1:9" ht="15" x14ac:dyDescent="0.25">
      <c r="A135" s="81" t="s">
        <v>139</v>
      </c>
      <c r="B135" s="82" t="s">
        <v>895</v>
      </c>
      <c r="C135" s="4">
        <v>114627121</v>
      </c>
      <c r="D135" s="126">
        <v>545316645</v>
      </c>
      <c r="E135" s="3"/>
      <c r="F135" s="3"/>
      <c r="G135" s="4">
        <f t="shared" si="2"/>
        <v>114627121</v>
      </c>
      <c r="H135" s="4">
        <f t="shared" si="3"/>
        <v>545316645</v>
      </c>
    </row>
    <row r="136" spans="1:9" ht="15" x14ac:dyDescent="0.25">
      <c r="A136" s="81" t="s">
        <v>140</v>
      </c>
      <c r="B136" s="82" t="s">
        <v>896</v>
      </c>
      <c r="C136" s="4">
        <v>904881582</v>
      </c>
      <c r="D136" s="126">
        <v>2216594602</v>
      </c>
      <c r="E136" s="4">
        <v>2709055590.5</v>
      </c>
      <c r="F136" s="4">
        <v>5597470904.9919996</v>
      </c>
      <c r="G136" s="4">
        <f t="shared" si="2"/>
        <v>3613937172.5</v>
      </c>
      <c r="H136" s="4">
        <f t="shared" si="3"/>
        <v>7814065506.9919996</v>
      </c>
    </row>
    <row r="137" spans="1:9" ht="15" x14ac:dyDescent="0.25">
      <c r="A137" s="81" t="s">
        <v>141</v>
      </c>
      <c r="B137" s="82" t="s">
        <v>897</v>
      </c>
      <c r="C137" s="4">
        <v>89812002</v>
      </c>
      <c r="D137" s="126">
        <v>805715804</v>
      </c>
      <c r="E137" s="4">
        <v>1688555655</v>
      </c>
      <c r="F137" s="4">
        <v>4380774481.4200001</v>
      </c>
      <c r="G137" s="4">
        <f t="shared" si="2"/>
        <v>1778367657</v>
      </c>
      <c r="H137" s="4">
        <f t="shared" si="3"/>
        <v>5186490285.4200001</v>
      </c>
    </row>
    <row r="138" spans="1:9" ht="15" x14ac:dyDescent="0.25">
      <c r="A138" s="81" t="s">
        <v>142</v>
      </c>
      <c r="B138" s="82" t="s">
        <v>898</v>
      </c>
      <c r="C138" s="4">
        <v>6731885973</v>
      </c>
      <c r="D138" s="126">
        <v>15189494558</v>
      </c>
      <c r="E138" s="4">
        <v>4511740783</v>
      </c>
      <c r="F138" s="4">
        <v>9682169117</v>
      </c>
      <c r="G138" s="4">
        <f t="shared" ref="G138:G201" si="4">C138+E138</f>
        <v>11243626756</v>
      </c>
      <c r="H138" s="4">
        <f t="shared" ref="H138:H201" si="5">D138+F138</f>
        <v>24871663675</v>
      </c>
    </row>
    <row r="139" spans="1:9" ht="15" x14ac:dyDescent="0.25">
      <c r="A139" s="83" t="s">
        <v>143</v>
      </c>
      <c r="B139" s="84" t="s">
        <v>899</v>
      </c>
      <c r="C139" s="110">
        <v>19149436398</v>
      </c>
      <c r="D139" s="188">
        <v>47684402060</v>
      </c>
      <c r="E139" s="110">
        <v>8921007028.5</v>
      </c>
      <c r="F139" s="110">
        <v>19710221003.411999</v>
      </c>
      <c r="G139" s="110">
        <f t="shared" si="4"/>
        <v>28070443426.5</v>
      </c>
      <c r="H139" s="110">
        <f t="shared" si="5"/>
        <v>67394623063.412003</v>
      </c>
    </row>
    <row r="140" spans="1:9" ht="15" x14ac:dyDescent="0.25">
      <c r="A140" s="81"/>
      <c r="B140" s="96"/>
      <c r="C140" s="4"/>
      <c r="D140" s="126"/>
      <c r="E140" s="3"/>
      <c r="F140" s="3"/>
      <c r="G140" s="4">
        <f t="shared" si="4"/>
        <v>0</v>
      </c>
      <c r="H140" s="4">
        <f t="shared" si="5"/>
        <v>0</v>
      </c>
    </row>
    <row r="141" spans="1:9" ht="15" x14ac:dyDescent="0.25">
      <c r="A141" s="79" t="s">
        <v>144</v>
      </c>
      <c r="B141" s="80" t="s">
        <v>900</v>
      </c>
      <c r="C141" s="4"/>
      <c r="D141" s="126"/>
      <c r="E141" s="3"/>
      <c r="F141" s="3"/>
      <c r="G141" s="4">
        <f t="shared" si="4"/>
        <v>0</v>
      </c>
      <c r="H141" s="4">
        <f t="shared" si="5"/>
        <v>0</v>
      </c>
    </row>
    <row r="142" spans="1:9" ht="15" x14ac:dyDescent="0.25">
      <c r="A142" s="81" t="s">
        <v>145</v>
      </c>
      <c r="B142" s="82" t="s">
        <v>901</v>
      </c>
      <c r="C142" s="4">
        <v>173105124</v>
      </c>
      <c r="D142" s="126">
        <v>492494953</v>
      </c>
      <c r="E142" s="3"/>
      <c r="F142" s="3"/>
      <c r="G142" s="4">
        <f t="shared" si="4"/>
        <v>173105124</v>
      </c>
      <c r="H142" s="4">
        <f t="shared" si="5"/>
        <v>492494953</v>
      </c>
      <c r="I142" s="11"/>
    </row>
    <row r="143" spans="1:9" ht="15" x14ac:dyDescent="0.25">
      <c r="A143" s="81" t="s">
        <v>146</v>
      </c>
      <c r="B143" s="82" t="s">
        <v>902</v>
      </c>
      <c r="C143" s="4">
        <v>1145709484</v>
      </c>
      <c r="D143" s="126">
        <v>2436794773</v>
      </c>
      <c r="E143" s="3"/>
      <c r="F143" s="3"/>
      <c r="G143" s="4">
        <f t="shared" si="4"/>
        <v>1145709484</v>
      </c>
      <c r="H143" s="4">
        <f t="shared" si="5"/>
        <v>2436794773</v>
      </c>
    </row>
    <row r="144" spans="1:9" ht="15" x14ac:dyDescent="0.25">
      <c r="A144" s="81" t="s">
        <v>147</v>
      </c>
      <c r="B144" s="82" t="s">
        <v>903</v>
      </c>
      <c r="C144" s="4">
        <v>536308045</v>
      </c>
      <c r="D144" s="126">
        <v>1412822642</v>
      </c>
      <c r="E144" s="3"/>
      <c r="F144" s="3"/>
      <c r="G144" s="4">
        <f t="shared" si="4"/>
        <v>536308045</v>
      </c>
      <c r="H144" s="4">
        <f t="shared" si="5"/>
        <v>1412822642</v>
      </c>
    </row>
    <row r="145" spans="1:9" ht="15" x14ac:dyDescent="0.25">
      <c r="A145" s="83" t="s">
        <v>148</v>
      </c>
      <c r="B145" s="84" t="s">
        <v>904</v>
      </c>
      <c r="C145" s="110">
        <v>1855122653</v>
      </c>
      <c r="D145" s="188">
        <v>4342112368</v>
      </c>
      <c r="E145" s="189"/>
      <c r="F145" s="189"/>
      <c r="G145" s="110">
        <f t="shared" si="4"/>
        <v>1855122653</v>
      </c>
      <c r="H145" s="110">
        <f t="shared" si="5"/>
        <v>4342112368</v>
      </c>
    </row>
    <row r="146" spans="1:9" ht="15" x14ac:dyDescent="0.25">
      <c r="A146" s="81"/>
      <c r="B146" s="4"/>
      <c r="C146" s="4"/>
      <c r="D146" s="126"/>
      <c r="E146" s="3"/>
      <c r="F146" s="3"/>
      <c r="G146" s="4">
        <f t="shared" si="4"/>
        <v>0</v>
      </c>
      <c r="H146" s="4">
        <f t="shared" si="5"/>
        <v>0</v>
      </c>
    </row>
    <row r="147" spans="1:9" ht="15" x14ac:dyDescent="0.25">
      <c r="A147" s="79" t="s">
        <v>149</v>
      </c>
      <c r="B147" s="80" t="s">
        <v>905</v>
      </c>
      <c r="C147" s="4"/>
      <c r="D147" s="126"/>
      <c r="E147" s="3"/>
      <c r="F147" s="3"/>
      <c r="G147" s="4">
        <f t="shared" si="4"/>
        <v>0</v>
      </c>
      <c r="H147" s="4">
        <f t="shared" si="5"/>
        <v>0</v>
      </c>
    </row>
    <row r="148" spans="1:9" ht="15" x14ac:dyDescent="0.25">
      <c r="A148" s="81" t="s">
        <v>150</v>
      </c>
      <c r="B148" s="82" t="s">
        <v>906</v>
      </c>
      <c r="C148" s="4">
        <v>1804522915</v>
      </c>
      <c r="D148" s="126">
        <v>2851823745</v>
      </c>
      <c r="E148" s="3"/>
      <c r="F148" s="3"/>
      <c r="G148" s="4">
        <f t="shared" si="4"/>
        <v>1804522915</v>
      </c>
      <c r="H148" s="4">
        <f t="shared" si="5"/>
        <v>2851823745</v>
      </c>
      <c r="I148" s="11"/>
    </row>
    <row r="149" spans="1:9" ht="15" x14ac:dyDescent="0.25">
      <c r="A149" s="81" t="s">
        <v>151</v>
      </c>
      <c r="B149" s="82" t="s">
        <v>907</v>
      </c>
      <c r="C149" s="4">
        <v>12677265040</v>
      </c>
      <c r="D149" s="126">
        <v>34213134797.599998</v>
      </c>
      <c r="E149" s="3"/>
      <c r="F149" s="3"/>
      <c r="G149" s="4">
        <f t="shared" si="4"/>
        <v>12677265040</v>
      </c>
      <c r="H149" s="4">
        <f t="shared" si="5"/>
        <v>34213134797.599998</v>
      </c>
    </row>
    <row r="150" spans="1:9" ht="15" x14ac:dyDescent="0.25">
      <c r="A150" s="81" t="s">
        <v>152</v>
      </c>
      <c r="B150" s="82" t="s">
        <v>908</v>
      </c>
      <c r="C150" s="4">
        <v>244457632</v>
      </c>
      <c r="D150" s="126">
        <v>1634820285</v>
      </c>
      <c r="E150" s="3"/>
      <c r="F150" s="3"/>
      <c r="G150" s="4">
        <f t="shared" si="4"/>
        <v>244457632</v>
      </c>
      <c r="H150" s="4">
        <f t="shared" si="5"/>
        <v>1634820285</v>
      </c>
    </row>
    <row r="151" spans="1:9" ht="15" x14ac:dyDescent="0.25">
      <c r="A151" s="81" t="s">
        <v>153</v>
      </c>
      <c r="B151" s="82" t="s">
        <v>909</v>
      </c>
      <c r="C151" s="4">
        <v>51094996</v>
      </c>
      <c r="D151" s="126">
        <v>470416750</v>
      </c>
      <c r="E151" s="3"/>
      <c r="F151" s="3"/>
      <c r="G151" s="4">
        <f t="shared" si="4"/>
        <v>51094996</v>
      </c>
      <c r="H151" s="4">
        <f t="shared" si="5"/>
        <v>470416750</v>
      </c>
    </row>
    <row r="152" spans="1:9" ht="15" x14ac:dyDescent="0.25">
      <c r="A152" s="81" t="s">
        <v>154</v>
      </c>
      <c r="B152" s="82" t="s">
        <v>910</v>
      </c>
      <c r="C152" s="4">
        <v>144080671</v>
      </c>
      <c r="D152" s="126">
        <v>649563627</v>
      </c>
      <c r="E152" s="3"/>
      <c r="F152" s="3"/>
      <c r="G152" s="4">
        <f t="shared" si="4"/>
        <v>144080671</v>
      </c>
      <c r="H152" s="4">
        <f t="shared" si="5"/>
        <v>649563627</v>
      </c>
    </row>
    <row r="153" spans="1:9" ht="15" x14ac:dyDescent="0.25">
      <c r="A153" s="81" t="s">
        <v>155</v>
      </c>
      <c r="B153" s="82" t="s">
        <v>911</v>
      </c>
      <c r="C153" s="4">
        <v>136946846</v>
      </c>
      <c r="D153" s="126">
        <v>405789839</v>
      </c>
      <c r="E153" s="3"/>
      <c r="F153" s="3"/>
      <c r="G153" s="4">
        <f t="shared" si="4"/>
        <v>136946846</v>
      </c>
      <c r="H153" s="4">
        <f t="shared" si="5"/>
        <v>405789839</v>
      </c>
    </row>
    <row r="154" spans="1:9" ht="15" x14ac:dyDescent="0.25">
      <c r="A154" s="81" t="s">
        <v>156</v>
      </c>
      <c r="B154" s="82" t="s">
        <v>912</v>
      </c>
      <c r="C154" s="4">
        <v>1294619750</v>
      </c>
      <c r="D154" s="126">
        <v>4733714000</v>
      </c>
      <c r="E154" s="3"/>
      <c r="F154" s="3"/>
      <c r="G154" s="4">
        <f t="shared" si="4"/>
        <v>1294619750</v>
      </c>
      <c r="H154" s="4">
        <f t="shared" si="5"/>
        <v>4733714000</v>
      </c>
    </row>
    <row r="155" spans="1:9" ht="15" x14ac:dyDescent="0.25">
      <c r="A155" s="81" t="s">
        <v>157</v>
      </c>
      <c r="B155" s="82" t="s">
        <v>913</v>
      </c>
      <c r="C155" s="4">
        <v>614589879</v>
      </c>
      <c r="D155" s="126">
        <v>2118625369</v>
      </c>
      <c r="E155" s="3"/>
      <c r="F155" s="3"/>
      <c r="G155" s="4">
        <f t="shared" si="4"/>
        <v>614589879</v>
      </c>
      <c r="H155" s="4">
        <f t="shared" si="5"/>
        <v>2118625369</v>
      </c>
    </row>
    <row r="156" spans="1:9" ht="15" x14ac:dyDescent="0.25">
      <c r="A156" s="81" t="s">
        <v>158</v>
      </c>
      <c r="B156" s="82" t="s">
        <v>914</v>
      </c>
      <c r="C156" s="4">
        <v>1089027896</v>
      </c>
      <c r="D156" s="126">
        <v>2736595904</v>
      </c>
      <c r="E156" s="3"/>
      <c r="F156" s="3"/>
      <c r="G156" s="4">
        <f t="shared" si="4"/>
        <v>1089027896</v>
      </c>
      <c r="H156" s="4">
        <f t="shared" si="5"/>
        <v>2736595904</v>
      </c>
    </row>
    <row r="157" spans="1:9" ht="15" x14ac:dyDescent="0.25">
      <c r="A157" s="81" t="s">
        <v>159</v>
      </c>
      <c r="B157" s="82" t="s">
        <v>915</v>
      </c>
      <c r="C157" s="4">
        <v>77007489</v>
      </c>
      <c r="D157" s="126">
        <v>262405532</v>
      </c>
      <c r="E157" s="3"/>
      <c r="F157" s="3"/>
      <c r="G157" s="4">
        <f t="shared" si="4"/>
        <v>77007489</v>
      </c>
      <c r="H157" s="4">
        <f t="shared" si="5"/>
        <v>262405532</v>
      </c>
    </row>
    <row r="158" spans="1:9" ht="15" x14ac:dyDescent="0.25">
      <c r="A158" s="81" t="s">
        <v>160</v>
      </c>
      <c r="B158" s="82" t="s">
        <v>916</v>
      </c>
      <c r="C158" s="4">
        <v>200642302</v>
      </c>
      <c r="D158" s="126">
        <v>675757914</v>
      </c>
      <c r="E158" s="3"/>
      <c r="F158" s="3"/>
      <c r="G158" s="4">
        <f t="shared" si="4"/>
        <v>200642302</v>
      </c>
      <c r="H158" s="4">
        <f t="shared" si="5"/>
        <v>675757914</v>
      </c>
    </row>
    <row r="159" spans="1:9" ht="15" x14ac:dyDescent="0.25">
      <c r="A159" s="81" t="s">
        <v>161</v>
      </c>
      <c r="B159" s="82" t="s">
        <v>917</v>
      </c>
      <c r="C159" s="4">
        <v>130210028</v>
      </c>
      <c r="D159" s="126">
        <v>357513128</v>
      </c>
      <c r="E159" s="4">
        <v>300000</v>
      </c>
      <c r="F159" s="4">
        <v>811000</v>
      </c>
      <c r="G159" s="4">
        <f t="shared" si="4"/>
        <v>130510028</v>
      </c>
      <c r="H159" s="4">
        <f t="shared" si="5"/>
        <v>358324128</v>
      </c>
    </row>
    <row r="160" spans="1:9" ht="15" x14ac:dyDescent="0.25">
      <c r="A160" s="81" t="s">
        <v>162</v>
      </c>
      <c r="B160" s="82" t="s">
        <v>918</v>
      </c>
      <c r="C160" s="4">
        <v>114932032</v>
      </c>
      <c r="D160" s="126">
        <v>1356937318</v>
      </c>
      <c r="E160" s="3"/>
      <c r="F160" s="3"/>
      <c r="G160" s="4">
        <f t="shared" si="4"/>
        <v>114932032</v>
      </c>
      <c r="H160" s="4">
        <f t="shared" si="5"/>
        <v>1356937318</v>
      </c>
    </row>
    <row r="161" spans="1:9" ht="15" x14ac:dyDescent="0.25">
      <c r="A161" s="81" t="s">
        <v>163</v>
      </c>
      <c r="B161" s="82" t="s">
        <v>919</v>
      </c>
      <c r="C161" s="4">
        <v>14325215</v>
      </c>
      <c r="D161" s="126">
        <v>152863214</v>
      </c>
      <c r="E161" s="3"/>
      <c r="F161" s="3"/>
      <c r="G161" s="4">
        <f t="shared" si="4"/>
        <v>14325215</v>
      </c>
      <c r="H161" s="4">
        <f t="shared" si="5"/>
        <v>152863214</v>
      </c>
    </row>
    <row r="162" spans="1:9" ht="15" x14ac:dyDescent="0.25">
      <c r="A162" s="83" t="s">
        <v>164</v>
      </c>
      <c r="B162" s="84" t="s">
        <v>920</v>
      </c>
      <c r="C162" s="110">
        <v>18593722691</v>
      </c>
      <c r="D162" s="188">
        <v>52619961422.599998</v>
      </c>
      <c r="E162" s="110">
        <v>300000</v>
      </c>
      <c r="F162" s="110">
        <v>811000</v>
      </c>
      <c r="G162" s="110">
        <f t="shared" si="4"/>
        <v>18594022691</v>
      </c>
      <c r="H162" s="110">
        <f t="shared" si="5"/>
        <v>52620772422.599998</v>
      </c>
    </row>
    <row r="163" spans="1:9" ht="15" x14ac:dyDescent="0.25">
      <c r="A163" s="88" t="s">
        <v>72</v>
      </c>
      <c r="B163" s="89" t="s">
        <v>822</v>
      </c>
      <c r="C163" s="111">
        <v>257876405284.10001</v>
      </c>
      <c r="D163" s="190">
        <v>957142588414.73596</v>
      </c>
      <c r="E163" s="111">
        <v>25971599292.5</v>
      </c>
      <c r="F163" s="111">
        <v>67296652645.412003</v>
      </c>
      <c r="G163" s="111">
        <f t="shared" si="4"/>
        <v>283848004576.59998</v>
      </c>
      <c r="H163" s="111">
        <f t="shared" si="5"/>
        <v>1024439241060.1479</v>
      </c>
    </row>
    <row r="164" spans="1:9" ht="15" x14ac:dyDescent="0.25">
      <c r="A164" s="90" t="s">
        <v>78</v>
      </c>
      <c r="B164" s="93" t="s">
        <v>921</v>
      </c>
      <c r="C164" s="192">
        <v>257876405284.10001</v>
      </c>
      <c r="D164" s="193">
        <v>957142588414.73596</v>
      </c>
      <c r="E164" s="192">
        <v>25971599292.5</v>
      </c>
      <c r="F164" s="192">
        <v>67296652645.412003</v>
      </c>
      <c r="G164" s="192">
        <f t="shared" si="4"/>
        <v>283848004576.59998</v>
      </c>
      <c r="H164" s="192">
        <f t="shared" si="5"/>
        <v>1024439241060.1479</v>
      </c>
    </row>
    <row r="165" spans="1:9" ht="15" x14ac:dyDescent="0.25">
      <c r="A165" s="81"/>
      <c r="B165" s="96"/>
      <c r="C165" s="4"/>
      <c r="D165" s="126"/>
      <c r="E165" s="3"/>
      <c r="F165" s="3"/>
      <c r="G165" s="4">
        <f t="shared" si="4"/>
        <v>0</v>
      </c>
      <c r="H165" s="4">
        <f t="shared" si="5"/>
        <v>0</v>
      </c>
    </row>
    <row r="166" spans="1:9" ht="15" x14ac:dyDescent="0.25">
      <c r="A166" s="75" t="s">
        <v>165</v>
      </c>
      <c r="B166" s="76" t="s">
        <v>922</v>
      </c>
      <c r="C166" s="4"/>
      <c r="D166" s="126"/>
      <c r="E166" s="3"/>
      <c r="F166" s="3"/>
      <c r="G166" s="4">
        <f t="shared" si="4"/>
        <v>0</v>
      </c>
      <c r="H166" s="4">
        <f t="shared" si="5"/>
        <v>0</v>
      </c>
    </row>
    <row r="167" spans="1:9" ht="15" x14ac:dyDescent="0.25">
      <c r="A167" s="77" t="s">
        <v>166</v>
      </c>
      <c r="B167" s="78" t="s">
        <v>923</v>
      </c>
      <c r="C167" s="4"/>
      <c r="D167" s="126"/>
      <c r="E167" s="3"/>
      <c r="F167" s="3"/>
      <c r="G167" s="4">
        <f t="shared" si="4"/>
        <v>0</v>
      </c>
      <c r="H167" s="4">
        <f t="shared" si="5"/>
        <v>0</v>
      </c>
    </row>
    <row r="168" spans="1:9" ht="15" x14ac:dyDescent="0.25">
      <c r="A168" s="79" t="s">
        <v>167</v>
      </c>
      <c r="B168" s="80" t="s">
        <v>924</v>
      </c>
      <c r="C168" s="4"/>
      <c r="D168" s="126"/>
      <c r="E168" s="3"/>
      <c r="F168" s="3"/>
      <c r="G168" s="4">
        <f t="shared" si="4"/>
        <v>0</v>
      </c>
      <c r="H168" s="4">
        <f t="shared" si="5"/>
        <v>0</v>
      </c>
    </row>
    <row r="169" spans="1:9" ht="15" x14ac:dyDescent="0.25">
      <c r="A169" s="81" t="s">
        <v>168</v>
      </c>
      <c r="B169" s="82" t="s">
        <v>925</v>
      </c>
      <c r="C169" s="4">
        <v>5017679784</v>
      </c>
      <c r="D169" s="126">
        <v>13962270473</v>
      </c>
      <c r="E169" s="4">
        <v>741202490</v>
      </c>
      <c r="F169" s="4">
        <v>2938573455</v>
      </c>
      <c r="G169" s="4">
        <f t="shared" si="4"/>
        <v>5758882274</v>
      </c>
      <c r="H169" s="4">
        <f t="shared" si="5"/>
        <v>16900843928</v>
      </c>
      <c r="I169" s="11"/>
    </row>
    <row r="170" spans="1:9" ht="15" x14ac:dyDescent="0.25">
      <c r="A170" s="81" t="s">
        <v>169</v>
      </c>
      <c r="B170" s="82" t="s">
        <v>926</v>
      </c>
      <c r="C170" s="4">
        <v>2266567971</v>
      </c>
      <c r="D170" s="126">
        <v>6625391279</v>
      </c>
      <c r="E170" s="4">
        <v>273222766</v>
      </c>
      <c r="F170" s="4">
        <v>846556900</v>
      </c>
      <c r="G170" s="4">
        <f t="shared" si="4"/>
        <v>2539790737</v>
      </c>
      <c r="H170" s="4">
        <f t="shared" si="5"/>
        <v>7471948179</v>
      </c>
    </row>
    <row r="171" spans="1:9" ht="15" x14ac:dyDescent="0.25">
      <c r="A171" s="81" t="s">
        <v>170</v>
      </c>
      <c r="B171" s="82" t="s">
        <v>927</v>
      </c>
      <c r="C171" s="4">
        <v>3345203792</v>
      </c>
      <c r="D171" s="126">
        <v>8822775148</v>
      </c>
      <c r="E171" s="4">
        <v>255242611</v>
      </c>
      <c r="F171" s="4">
        <v>1275608495</v>
      </c>
      <c r="G171" s="4">
        <f t="shared" si="4"/>
        <v>3600446403</v>
      </c>
      <c r="H171" s="4">
        <f t="shared" si="5"/>
        <v>10098383643</v>
      </c>
    </row>
    <row r="172" spans="1:9" ht="15" x14ac:dyDescent="0.25">
      <c r="A172" s="81" t="s">
        <v>171</v>
      </c>
      <c r="B172" s="82" t="s">
        <v>928</v>
      </c>
      <c r="C172" s="4">
        <v>375141008</v>
      </c>
      <c r="D172" s="126">
        <v>993111914</v>
      </c>
      <c r="E172" s="4">
        <v>48826400</v>
      </c>
      <c r="F172" s="4">
        <v>178209766</v>
      </c>
      <c r="G172" s="4">
        <f t="shared" si="4"/>
        <v>423967408</v>
      </c>
      <c r="H172" s="4">
        <f t="shared" si="5"/>
        <v>1171321680</v>
      </c>
    </row>
    <row r="173" spans="1:9" ht="15" x14ac:dyDescent="0.25">
      <c r="A173" s="83" t="s">
        <v>46</v>
      </c>
      <c r="B173" s="84" t="s">
        <v>827</v>
      </c>
      <c r="C173" s="110">
        <v>11004592555</v>
      </c>
      <c r="D173" s="188">
        <v>30403548814</v>
      </c>
      <c r="E173" s="110">
        <v>1318494267</v>
      </c>
      <c r="F173" s="110">
        <v>5238948616</v>
      </c>
      <c r="G173" s="110">
        <f t="shared" si="4"/>
        <v>12323086822</v>
      </c>
      <c r="H173" s="110">
        <f t="shared" si="5"/>
        <v>35642497430</v>
      </c>
    </row>
    <row r="174" spans="1:9" ht="15" x14ac:dyDescent="0.25">
      <c r="A174" s="81"/>
      <c r="B174" s="99"/>
      <c r="C174" s="4"/>
      <c r="D174" s="126"/>
      <c r="E174" s="3"/>
      <c r="F174" s="3"/>
      <c r="G174" s="4">
        <f t="shared" si="4"/>
        <v>0</v>
      </c>
      <c r="H174" s="4">
        <f t="shared" si="5"/>
        <v>0</v>
      </c>
    </row>
    <row r="175" spans="1:9" ht="15" x14ac:dyDescent="0.25">
      <c r="A175" s="79" t="s">
        <v>172</v>
      </c>
      <c r="B175" s="80" t="s">
        <v>929</v>
      </c>
      <c r="C175" s="4"/>
      <c r="D175" s="126"/>
      <c r="E175" s="3"/>
      <c r="F175" s="3"/>
      <c r="G175" s="4">
        <f t="shared" si="4"/>
        <v>0</v>
      </c>
      <c r="H175" s="4">
        <f t="shared" si="5"/>
        <v>0</v>
      </c>
    </row>
    <row r="176" spans="1:9" ht="15" x14ac:dyDescent="0.25">
      <c r="A176" s="81" t="s">
        <v>168</v>
      </c>
      <c r="B176" s="82" t="s">
        <v>930</v>
      </c>
      <c r="C176" s="4">
        <v>3101675283</v>
      </c>
      <c r="D176" s="126">
        <v>9064270713</v>
      </c>
      <c r="E176" s="4">
        <v>719849738</v>
      </c>
      <c r="F176" s="4">
        <v>2066087486</v>
      </c>
      <c r="G176" s="4">
        <f t="shared" si="4"/>
        <v>3821525021</v>
      </c>
      <c r="H176" s="4">
        <f t="shared" si="5"/>
        <v>11130358199</v>
      </c>
      <c r="I176" s="11"/>
    </row>
    <row r="177" spans="1:9" ht="15" x14ac:dyDescent="0.25">
      <c r="A177" s="81" t="s">
        <v>169</v>
      </c>
      <c r="B177" s="82" t="s">
        <v>931</v>
      </c>
      <c r="C177" s="4">
        <v>2092999198</v>
      </c>
      <c r="D177" s="126">
        <v>6180295887</v>
      </c>
      <c r="E177" s="4">
        <v>387897047</v>
      </c>
      <c r="F177" s="4">
        <v>1245584042</v>
      </c>
      <c r="G177" s="4">
        <f t="shared" si="4"/>
        <v>2480896245</v>
      </c>
      <c r="H177" s="4">
        <f t="shared" si="5"/>
        <v>7425879929</v>
      </c>
    </row>
    <row r="178" spans="1:9" ht="15" x14ac:dyDescent="0.25">
      <c r="A178" s="81" t="s">
        <v>173</v>
      </c>
      <c r="B178" s="82" t="s">
        <v>932</v>
      </c>
      <c r="C178" s="4">
        <v>1202770279</v>
      </c>
      <c r="D178" s="126">
        <v>4092073276</v>
      </c>
      <c r="E178" s="4">
        <v>466754973</v>
      </c>
      <c r="F178" s="4">
        <v>1492316132</v>
      </c>
      <c r="G178" s="4">
        <f t="shared" si="4"/>
        <v>1669525252</v>
      </c>
      <c r="H178" s="4">
        <f t="shared" si="5"/>
        <v>5584389408</v>
      </c>
    </row>
    <row r="179" spans="1:9" ht="15" x14ac:dyDescent="0.25">
      <c r="A179" s="81" t="s">
        <v>171</v>
      </c>
      <c r="B179" s="82" t="s">
        <v>933</v>
      </c>
      <c r="C179" s="4">
        <v>2138487097.5</v>
      </c>
      <c r="D179" s="126">
        <v>3743954104.5</v>
      </c>
      <c r="E179" s="4">
        <v>470419827</v>
      </c>
      <c r="F179" s="4">
        <v>1599869347</v>
      </c>
      <c r="G179" s="4">
        <f t="shared" si="4"/>
        <v>2608906924.5</v>
      </c>
      <c r="H179" s="4">
        <f t="shared" si="5"/>
        <v>5343823451.5</v>
      </c>
    </row>
    <row r="180" spans="1:9" ht="15" x14ac:dyDescent="0.25">
      <c r="A180" s="83" t="s">
        <v>71</v>
      </c>
      <c r="B180" s="84" t="s">
        <v>934</v>
      </c>
      <c r="C180" s="110">
        <v>8535931857.5</v>
      </c>
      <c r="D180" s="188">
        <v>23080593980.5</v>
      </c>
      <c r="E180" s="110">
        <v>2044921585</v>
      </c>
      <c r="F180" s="110">
        <v>6403857007</v>
      </c>
      <c r="G180" s="110">
        <f t="shared" si="4"/>
        <v>10580853442.5</v>
      </c>
      <c r="H180" s="110">
        <f t="shared" si="5"/>
        <v>29484450987.5</v>
      </c>
    </row>
    <row r="181" spans="1:9" ht="15" x14ac:dyDescent="0.25">
      <c r="A181" s="81"/>
      <c r="B181" s="96"/>
      <c r="C181" s="4"/>
      <c r="D181" s="126"/>
      <c r="E181" s="3"/>
      <c r="F181" s="3"/>
      <c r="G181" s="4">
        <f t="shared" si="4"/>
        <v>0</v>
      </c>
      <c r="H181" s="4">
        <f t="shared" si="5"/>
        <v>0</v>
      </c>
    </row>
    <row r="182" spans="1:9" ht="15" x14ac:dyDescent="0.25">
      <c r="A182" s="79" t="s">
        <v>174</v>
      </c>
      <c r="B182" s="80" t="s">
        <v>935</v>
      </c>
      <c r="C182" s="4"/>
      <c r="D182" s="126"/>
      <c r="E182" s="3"/>
      <c r="F182" s="3"/>
      <c r="G182" s="4">
        <f t="shared" si="4"/>
        <v>0</v>
      </c>
      <c r="H182" s="4">
        <f t="shared" si="5"/>
        <v>0</v>
      </c>
    </row>
    <row r="183" spans="1:9" ht="15" x14ac:dyDescent="0.25">
      <c r="A183" s="81" t="s">
        <v>168</v>
      </c>
      <c r="B183" s="82" t="s">
        <v>936</v>
      </c>
      <c r="C183" s="4">
        <v>30144289</v>
      </c>
      <c r="D183" s="126">
        <v>62585269</v>
      </c>
      <c r="E183" s="4">
        <v>198578965</v>
      </c>
      <c r="F183" s="4">
        <v>625793871</v>
      </c>
      <c r="G183" s="4">
        <f t="shared" si="4"/>
        <v>228723254</v>
      </c>
      <c r="H183" s="4">
        <f t="shared" si="5"/>
        <v>688379140</v>
      </c>
      <c r="I183" s="11"/>
    </row>
    <row r="184" spans="1:9" ht="15" x14ac:dyDescent="0.25">
      <c r="A184" s="81" t="s">
        <v>175</v>
      </c>
      <c r="B184" s="82" t="s">
        <v>931</v>
      </c>
      <c r="C184" s="4">
        <v>37947696</v>
      </c>
      <c r="D184" s="126">
        <v>221696057</v>
      </c>
      <c r="E184" s="4">
        <v>194556203</v>
      </c>
      <c r="F184" s="4">
        <v>1004114670</v>
      </c>
      <c r="G184" s="4">
        <f t="shared" si="4"/>
        <v>232503899</v>
      </c>
      <c r="H184" s="4">
        <f t="shared" si="5"/>
        <v>1225810727</v>
      </c>
    </row>
    <row r="185" spans="1:9" ht="15" x14ac:dyDescent="0.25">
      <c r="A185" s="81" t="s">
        <v>176</v>
      </c>
      <c r="B185" s="82" t="s">
        <v>937</v>
      </c>
      <c r="C185" s="4">
        <v>18364741</v>
      </c>
      <c r="D185" s="126">
        <v>46669743</v>
      </c>
      <c r="E185" s="4">
        <v>201452147</v>
      </c>
      <c r="F185" s="4">
        <v>1657285109</v>
      </c>
      <c r="G185" s="4">
        <f t="shared" si="4"/>
        <v>219816888</v>
      </c>
      <c r="H185" s="4">
        <f t="shared" si="5"/>
        <v>1703954852</v>
      </c>
    </row>
    <row r="186" spans="1:9" ht="15" x14ac:dyDescent="0.25">
      <c r="A186" s="83" t="s">
        <v>111</v>
      </c>
      <c r="B186" s="84" t="s">
        <v>938</v>
      </c>
      <c r="C186" s="110">
        <v>86456726</v>
      </c>
      <c r="D186" s="188">
        <v>330951069</v>
      </c>
      <c r="E186" s="110">
        <v>594587315</v>
      </c>
      <c r="F186" s="110">
        <v>3287193650</v>
      </c>
      <c r="G186" s="110">
        <f t="shared" si="4"/>
        <v>681044041</v>
      </c>
      <c r="H186" s="110">
        <f t="shared" si="5"/>
        <v>3618144719</v>
      </c>
    </row>
    <row r="187" spans="1:9" ht="15" x14ac:dyDescent="0.25">
      <c r="A187" s="81"/>
      <c r="B187" s="100"/>
      <c r="C187" s="4"/>
      <c r="D187" s="126"/>
      <c r="E187" s="3"/>
      <c r="F187" s="3"/>
      <c r="G187" s="4">
        <f t="shared" si="4"/>
        <v>0</v>
      </c>
      <c r="H187" s="4">
        <f t="shared" si="5"/>
        <v>0</v>
      </c>
    </row>
    <row r="188" spans="1:9" ht="15" x14ac:dyDescent="0.25">
      <c r="A188" s="79" t="s">
        <v>177</v>
      </c>
      <c r="B188" s="80" t="s">
        <v>939</v>
      </c>
      <c r="C188" s="4"/>
      <c r="D188" s="126"/>
      <c r="E188" s="3"/>
      <c r="F188" s="3"/>
      <c r="G188" s="4">
        <f t="shared" si="4"/>
        <v>0</v>
      </c>
      <c r="H188" s="4">
        <f t="shared" si="5"/>
        <v>0</v>
      </c>
    </row>
    <row r="189" spans="1:9" ht="15" x14ac:dyDescent="0.25">
      <c r="A189" s="97" t="s">
        <v>178</v>
      </c>
      <c r="B189" s="87" t="s">
        <v>940</v>
      </c>
      <c r="C189" s="4">
        <v>354142673</v>
      </c>
      <c r="D189" s="126">
        <v>911333006</v>
      </c>
      <c r="E189" s="4">
        <v>2431000</v>
      </c>
      <c r="F189" s="4">
        <v>2431000</v>
      </c>
      <c r="G189" s="4">
        <f t="shared" si="4"/>
        <v>356573673</v>
      </c>
      <c r="H189" s="4">
        <f t="shared" si="5"/>
        <v>913764006</v>
      </c>
      <c r="I189" s="11"/>
    </row>
    <row r="190" spans="1:9" ht="15" x14ac:dyDescent="0.25">
      <c r="A190" s="97" t="s">
        <v>179</v>
      </c>
      <c r="B190" s="87" t="s">
        <v>941</v>
      </c>
      <c r="C190" s="4">
        <v>1126157993</v>
      </c>
      <c r="D190" s="126">
        <v>5665104004</v>
      </c>
      <c r="E190" s="4">
        <v>12000000</v>
      </c>
      <c r="F190" s="4">
        <v>61629500</v>
      </c>
      <c r="G190" s="4">
        <f t="shared" si="4"/>
        <v>1138157993</v>
      </c>
      <c r="H190" s="4">
        <f t="shared" si="5"/>
        <v>5726733504</v>
      </c>
    </row>
    <row r="191" spans="1:9" ht="15" x14ac:dyDescent="0.25">
      <c r="A191" s="97" t="s">
        <v>180</v>
      </c>
      <c r="B191" s="87" t="s">
        <v>942</v>
      </c>
      <c r="C191" s="4">
        <v>222711196</v>
      </c>
      <c r="D191" s="126">
        <v>1036359461</v>
      </c>
      <c r="E191" s="3"/>
      <c r="F191" s="3"/>
      <c r="G191" s="4">
        <f t="shared" si="4"/>
        <v>222711196</v>
      </c>
      <c r="H191" s="4">
        <f t="shared" si="5"/>
        <v>1036359461</v>
      </c>
    </row>
    <row r="192" spans="1:9" ht="15" x14ac:dyDescent="0.25">
      <c r="A192" s="83" t="s">
        <v>115</v>
      </c>
      <c r="B192" s="84" t="s">
        <v>943</v>
      </c>
      <c r="C192" s="110">
        <v>1703011862</v>
      </c>
      <c r="D192" s="188">
        <v>7612796471</v>
      </c>
      <c r="E192" s="110">
        <v>14431000</v>
      </c>
      <c r="F192" s="110">
        <v>64060500</v>
      </c>
      <c r="G192" s="110">
        <f t="shared" si="4"/>
        <v>1717442862</v>
      </c>
      <c r="H192" s="110">
        <f t="shared" si="5"/>
        <v>7676856971</v>
      </c>
    </row>
    <row r="193" spans="1:9" ht="15" x14ac:dyDescent="0.25">
      <c r="A193" s="81"/>
      <c r="B193" s="99"/>
      <c r="C193" s="4"/>
      <c r="D193" s="126"/>
      <c r="E193" s="3"/>
      <c r="F193" s="3"/>
      <c r="G193" s="4">
        <f t="shared" si="4"/>
        <v>0</v>
      </c>
      <c r="H193" s="4">
        <f t="shared" si="5"/>
        <v>0</v>
      </c>
    </row>
    <row r="194" spans="1:9" ht="15" x14ac:dyDescent="0.25">
      <c r="A194" s="79" t="s">
        <v>181</v>
      </c>
      <c r="B194" s="80" t="s">
        <v>944</v>
      </c>
      <c r="C194" s="4"/>
      <c r="D194" s="126"/>
      <c r="E194" s="3"/>
      <c r="F194" s="3"/>
      <c r="G194" s="4">
        <f t="shared" si="4"/>
        <v>0</v>
      </c>
      <c r="H194" s="4">
        <f t="shared" si="5"/>
        <v>0</v>
      </c>
    </row>
    <row r="195" spans="1:9" ht="15" x14ac:dyDescent="0.25">
      <c r="A195" s="81" t="s">
        <v>182</v>
      </c>
      <c r="B195" s="82" t="s">
        <v>945</v>
      </c>
      <c r="C195" s="4">
        <v>16149398856</v>
      </c>
      <c r="D195" s="126">
        <v>31092361239</v>
      </c>
      <c r="E195" s="4">
        <v>1687452130</v>
      </c>
      <c r="F195" s="4">
        <v>4002604266</v>
      </c>
      <c r="G195" s="4">
        <f t="shared" si="4"/>
        <v>17836850986</v>
      </c>
      <c r="H195" s="4">
        <f t="shared" si="5"/>
        <v>35094965505</v>
      </c>
      <c r="I195" s="11"/>
    </row>
    <row r="196" spans="1:9" ht="15" x14ac:dyDescent="0.25">
      <c r="A196" s="81" t="s">
        <v>183</v>
      </c>
      <c r="B196" s="82" t="s">
        <v>946</v>
      </c>
      <c r="C196" s="4">
        <v>100591520</v>
      </c>
      <c r="D196" s="126">
        <v>348780328</v>
      </c>
      <c r="E196" s="4">
        <v>345219687</v>
      </c>
      <c r="F196" s="4">
        <v>1003410771</v>
      </c>
      <c r="G196" s="4">
        <f t="shared" si="4"/>
        <v>445811207</v>
      </c>
      <c r="H196" s="4">
        <f t="shared" si="5"/>
        <v>1352191099</v>
      </c>
    </row>
    <row r="197" spans="1:9" ht="15" x14ac:dyDescent="0.25">
      <c r="A197" s="81" t="s">
        <v>184</v>
      </c>
      <c r="B197" s="82" t="s">
        <v>947</v>
      </c>
      <c r="C197" s="4">
        <v>95030771</v>
      </c>
      <c r="D197" s="126">
        <v>334893687</v>
      </c>
      <c r="E197" s="4">
        <v>398547123</v>
      </c>
      <c r="F197" s="4">
        <v>1669188527</v>
      </c>
      <c r="G197" s="4">
        <f t="shared" si="4"/>
        <v>493577894</v>
      </c>
      <c r="H197" s="4">
        <f t="shared" si="5"/>
        <v>2004082214</v>
      </c>
    </row>
    <row r="198" spans="1:9" ht="15" x14ac:dyDescent="0.25">
      <c r="A198" s="83" t="s">
        <v>119</v>
      </c>
      <c r="B198" s="84" t="s">
        <v>875</v>
      </c>
      <c r="C198" s="110">
        <v>16345021147</v>
      </c>
      <c r="D198" s="188">
        <v>31776035254</v>
      </c>
      <c r="E198" s="110">
        <v>2431218940</v>
      </c>
      <c r="F198" s="110">
        <v>6675203564</v>
      </c>
      <c r="G198" s="110">
        <f t="shared" si="4"/>
        <v>18776240087</v>
      </c>
      <c r="H198" s="110">
        <f t="shared" si="5"/>
        <v>38451238818</v>
      </c>
    </row>
    <row r="199" spans="1:9" ht="15" x14ac:dyDescent="0.25">
      <c r="A199" s="81"/>
      <c r="B199" s="96"/>
      <c r="C199" s="4"/>
      <c r="D199" s="126"/>
      <c r="E199" s="3"/>
      <c r="F199" s="3"/>
      <c r="G199" s="4">
        <f t="shared" si="4"/>
        <v>0</v>
      </c>
      <c r="H199" s="4">
        <f t="shared" si="5"/>
        <v>0</v>
      </c>
    </row>
    <row r="200" spans="1:9" ht="15" x14ac:dyDescent="0.25">
      <c r="A200" s="79" t="s">
        <v>185</v>
      </c>
      <c r="B200" s="80" t="s">
        <v>948</v>
      </c>
      <c r="C200" s="4"/>
      <c r="D200" s="126"/>
      <c r="E200" s="3"/>
      <c r="F200" s="3"/>
      <c r="G200" s="4">
        <f t="shared" si="4"/>
        <v>0</v>
      </c>
      <c r="H200" s="4">
        <f t="shared" si="5"/>
        <v>0</v>
      </c>
    </row>
    <row r="201" spans="1:9" ht="15" x14ac:dyDescent="0.25">
      <c r="A201" s="81" t="s">
        <v>186</v>
      </c>
      <c r="B201" s="82" t="s">
        <v>949</v>
      </c>
      <c r="C201" s="4">
        <v>243090986</v>
      </c>
      <c r="D201" s="126">
        <v>1076879659</v>
      </c>
      <c r="E201" s="4">
        <v>4080409600</v>
      </c>
      <c r="F201" s="4">
        <v>13723323397</v>
      </c>
      <c r="G201" s="4">
        <f t="shared" si="4"/>
        <v>4323500586</v>
      </c>
      <c r="H201" s="4">
        <f t="shared" si="5"/>
        <v>14800203056</v>
      </c>
      <c r="I201" s="11"/>
    </row>
    <row r="202" spans="1:9" ht="15" x14ac:dyDescent="0.25">
      <c r="A202" s="3" t="s">
        <v>187</v>
      </c>
      <c r="B202" s="82" t="s">
        <v>950</v>
      </c>
      <c r="C202" s="4">
        <v>625000</v>
      </c>
      <c r="D202" s="126">
        <v>1465000</v>
      </c>
      <c r="E202" s="3"/>
      <c r="F202" s="3"/>
      <c r="G202" s="4">
        <f t="shared" ref="G202:G265" si="6">C202+E202</f>
        <v>625000</v>
      </c>
      <c r="H202" s="4">
        <f t="shared" ref="H202:H265" si="7">D202+F202</f>
        <v>1465000</v>
      </c>
    </row>
    <row r="203" spans="1:9" ht="15" x14ac:dyDescent="0.25">
      <c r="A203" s="81" t="s">
        <v>188</v>
      </c>
      <c r="B203" s="82" t="s">
        <v>951</v>
      </c>
      <c r="C203" s="4">
        <v>375000</v>
      </c>
      <c r="D203" s="126">
        <v>6196000</v>
      </c>
      <c r="E203" s="3"/>
      <c r="F203" s="3"/>
      <c r="G203" s="4">
        <f t="shared" si="6"/>
        <v>375000</v>
      </c>
      <c r="H203" s="4">
        <f t="shared" si="7"/>
        <v>6196000</v>
      </c>
    </row>
    <row r="204" spans="1:9" ht="15" x14ac:dyDescent="0.25">
      <c r="A204" s="81" t="s">
        <v>189</v>
      </c>
      <c r="B204" s="82" t="s">
        <v>952</v>
      </c>
      <c r="C204" s="4">
        <v>63340942</v>
      </c>
      <c r="D204" s="126">
        <v>267931685</v>
      </c>
      <c r="E204" s="3"/>
      <c r="F204" s="3"/>
      <c r="G204" s="4">
        <f t="shared" si="6"/>
        <v>63340942</v>
      </c>
      <c r="H204" s="4">
        <f t="shared" si="7"/>
        <v>267931685</v>
      </c>
    </row>
    <row r="205" spans="1:9" ht="15" x14ac:dyDescent="0.25">
      <c r="A205" s="81" t="s">
        <v>190</v>
      </c>
      <c r="B205" s="82" t="s">
        <v>953</v>
      </c>
      <c r="C205" s="4">
        <v>7952404787.5799999</v>
      </c>
      <c r="D205" s="126">
        <v>24770168036.540001</v>
      </c>
      <c r="E205" s="4">
        <v>3775655402</v>
      </c>
      <c r="F205" s="4">
        <v>8967723103</v>
      </c>
      <c r="G205" s="4">
        <f t="shared" si="6"/>
        <v>11728060189.58</v>
      </c>
      <c r="H205" s="4">
        <f t="shared" si="7"/>
        <v>33737891139.540001</v>
      </c>
    </row>
    <row r="206" spans="1:9" ht="15" x14ac:dyDescent="0.25">
      <c r="A206" s="83" t="s">
        <v>125</v>
      </c>
      <c r="B206" s="84" t="s">
        <v>954</v>
      </c>
      <c r="C206" s="110">
        <v>8259836715.5799999</v>
      </c>
      <c r="D206" s="188">
        <v>26122640380.540001</v>
      </c>
      <c r="E206" s="110">
        <v>7856065002</v>
      </c>
      <c r="F206" s="110">
        <v>22691046500</v>
      </c>
      <c r="G206" s="110">
        <f t="shared" si="6"/>
        <v>16115901717.58</v>
      </c>
      <c r="H206" s="110">
        <f t="shared" si="7"/>
        <v>48813686880.540001</v>
      </c>
    </row>
    <row r="207" spans="1:9" ht="15" x14ac:dyDescent="0.25">
      <c r="A207" s="81"/>
      <c r="B207" s="4"/>
      <c r="C207" s="4"/>
      <c r="D207" s="126"/>
      <c r="E207" s="3"/>
      <c r="F207" s="3"/>
      <c r="G207" s="4">
        <f t="shared" si="6"/>
        <v>0</v>
      </c>
      <c r="H207" s="4">
        <f t="shared" si="7"/>
        <v>0</v>
      </c>
    </row>
    <row r="208" spans="1:9" ht="15" x14ac:dyDescent="0.25">
      <c r="A208" s="79" t="s">
        <v>191</v>
      </c>
      <c r="B208" s="80" t="s">
        <v>955</v>
      </c>
      <c r="C208" s="4"/>
      <c r="D208" s="126"/>
      <c r="E208" s="3"/>
      <c r="F208" s="3"/>
      <c r="G208" s="4">
        <f t="shared" si="6"/>
        <v>0</v>
      </c>
      <c r="H208" s="4">
        <f t="shared" si="7"/>
        <v>0</v>
      </c>
    </row>
    <row r="209" spans="1:9" ht="15" x14ac:dyDescent="0.25">
      <c r="A209" s="81" t="s">
        <v>192</v>
      </c>
      <c r="B209" s="82" t="s">
        <v>956</v>
      </c>
      <c r="C209" s="4">
        <v>4510153401</v>
      </c>
      <c r="D209" s="126">
        <v>14144501832</v>
      </c>
      <c r="E209" s="4">
        <v>1301750</v>
      </c>
      <c r="F209" s="4">
        <v>1361750</v>
      </c>
      <c r="G209" s="4">
        <f t="shared" si="6"/>
        <v>4511455151</v>
      </c>
      <c r="H209" s="4">
        <f t="shared" si="7"/>
        <v>14145863582</v>
      </c>
      <c r="I209" s="11"/>
    </row>
    <row r="210" spans="1:9" ht="15" x14ac:dyDescent="0.25">
      <c r="A210" s="81" t="s">
        <v>193</v>
      </c>
      <c r="B210" s="82" t="s">
        <v>957</v>
      </c>
      <c r="C210" s="4">
        <v>2200426546</v>
      </c>
      <c r="D210" s="126">
        <v>5296065800</v>
      </c>
      <c r="E210" s="3"/>
      <c r="F210" s="3"/>
      <c r="G210" s="4">
        <f t="shared" si="6"/>
        <v>2200426546</v>
      </c>
      <c r="H210" s="4">
        <f t="shared" si="7"/>
        <v>5296065800</v>
      </c>
    </row>
    <row r="211" spans="1:9" ht="15" x14ac:dyDescent="0.25">
      <c r="A211" s="83" t="s">
        <v>131</v>
      </c>
      <c r="B211" s="84" t="s">
        <v>958</v>
      </c>
      <c r="C211" s="110">
        <v>6710579947</v>
      </c>
      <c r="D211" s="188">
        <v>19440567632</v>
      </c>
      <c r="E211" s="110">
        <v>1301750</v>
      </c>
      <c r="F211" s="110">
        <v>1361750</v>
      </c>
      <c r="G211" s="110">
        <f t="shared" si="6"/>
        <v>6711881697</v>
      </c>
      <c r="H211" s="110">
        <f t="shared" si="7"/>
        <v>19441929382</v>
      </c>
    </row>
    <row r="212" spans="1:9" ht="15" x14ac:dyDescent="0.25">
      <c r="A212" s="81"/>
      <c r="B212" s="99"/>
      <c r="C212" s="4"/>
      <c r="D212" s="126"/>
      <c r="E212" s="3"/>
      <c r="F212" s="3"/>
      <c r="G212" s="4">
        <f t="shared" si="6"/>
        <v>0</v>
      </c>
      <c r="H212" s="4">
        <f t="shared" si="7"/>
        <v>0</v>
      </c>
    </row>
    <row r="213" spans="1:9" ht="15" x14ac:dyDescent="0.25">
      <c r="A213" s="79" t="s">
        <v>194</v>
      </c>
      <c r="B213" s="80" t="s">
        <v>959</v>
      </c>
      <c r="C213" s="4"/>
      <c r="D213" s="126"/>
      <c r="E213" s="3"/>
      <c r="F213" s="3"/>
      <c r="G213" s="4">
        <f t="shared" si="6"/>
        <v>0</v>
      </c>
      <c r="H213" s="4">
        <f t="shared" si="7"/>
        <v>0</v>
      </c>
    </row>
    <row r="214" spans="1:9" ht="15" x14ac:dyDescent="0.25">
      <c r="A214" s="81" t="s">
        <v>195</v>
      </c>
      <c r="B214" s="82" t="s">
        <v>960</v>
      </c>
      <c r="C214" s="4">
        <v>64019873</v>
      </c>
      <c r="D214" s="126">
        <v>224971880</v>
      </c>
      <c r="E214" s="3"/>
      <c r="F214" s="3"/>
      <c r="G214" s="4">
        <f t="shared" si="6"/>
        <v>64019873</v>
      </c>
      <c r="H214" s="4">
        <f t="shared" si="7"/>
        <v>224971880</v>
      </c>
      <c r="I214" s="11"/>
    </row>
    <row r="215" spans="1:9" ht="15" x14ac:dyDescent="0.25">
      <c r="A215" s="81" t="s">
        <v>196</v>
      </c>
      <c r="B215" s="82" t="s">
        <v>961</v>
      </c>
      <c r="C215" s="4">
        <v>61476226</v>
      </c>
      <c r="D215" s="126">
        <v>196109367</v>
      </c>
      <c r="E215" s="3"/>
      <c r="F215" s="3"/>
      <c r="G215" s="4">
        <f t="shared" si="6"/>
        <v>61476226</v>
      </c>
      <c r="H215" s="4">
        <f t="shared" si="7"/>
        <v>196109367</v>
      </c>
    </row>
    <row r="216" spans="1:9" ht="15" x14ac:dyDescent="0.25">
      <c r="A216" s="83" t="s">
        <v>135</v>
      </c>
      <c r="B216" s="84" t="s">
        <v>962</v>
      </c>
      <c r="C216" s="110">
        <v>125496099</v>
      </c>
      <c r="D216" s="188">
        <v>421081247</v>
      </c>
      <c r="E216" s="189"/>
      <c r="F216" s="189"/>
      <c r="G216" s="110">
        <f t="shared" si="6"/>
        <v>125496099</v>
      </c>
      <c r="H216" s="110">
        <f t="shared" si="7"/>
        <v>421081247</v>
      </c>
    </row>
    <row r="217" spans="1:9" ht="15" x14ac:dyDescent="0.25">
      <c r="A217" s="81"/>
      <c r="B217" s="4"/>
      <c r="C217" s="4"/>
      <c r="D217" s="126"/>
      <c r="E217" s="3"/>
      <c r="F217" s="3"/>
      <c r="G217" s="4">
        <f t="shared" si="6"/>
        <v>0</v>
      </c>
      <c r="H217" s="4">
        <f t="shared" si="7"/>
        <v>0</v>
      </c>
    </row>
    <row r="218" spans="1:9" ht="15" x14ac:dyDescent="0.25">
      <c r="A218" s="79" t="s">
        <v>197</v>
      </c>
      <c r="B218" s="80" t="s">
        <v>963</v>
      </c>
      <c r="C218" s="4"/>
      <c r="D218" s="126"/>
      <c r="E218" s="3"/>
      <c r="F218" s="3"/>
      <c r="G218" s="4">
        <f t="shared" si="6"/>
        <v>0</v>
      </c>
      <c r="H218" s="4">
        <f t="shared" si="7"/>
        <v>0</v>
      </c>
    </row>
    <row r="219" spans="1:9" ht="15" x14ac:dyDescent="0.25">
      <c r="A219" s="81" t="s">
        <v>198</v>
      </c>
      <c r="B219" s="82" t="s">
        <v>964</v>
      </c>
      <c r="C219" s="4">
        <v>2125170544.8329999</v>
      </c>
      <c r="D219" s="126">
        <v>7187533422.7189999</v>
      </c>
      <c r="E219" s="4">
        <v>490678669</v>
      </c>
      <c r="F219" s="4">
        <v>1323364218</v>
      </c>
      <c r="G219" s="4">
        <f t="shared" si="6"/>
        <v>2615849213.8330002</v>
      </c>
      <c r="H219" s="4">
        <f t="shared" si="7"/>
        <v>8510897640.7189999</v>
      </c>
      <c r="I219" s="11"/>
    </row>
    <row r="220" spans="1:9" ht="15" x14ac:dyDescent="0.25">
      <c r="A220" s="81" t="s">
        <v>199</v>
      </c>
      <c r="B220" s="82" t="s">
        <v>965</v>
      </c>
      <c r="C220" s="4">
        <v>-53735167</v>
      </c>
      <c r="D220" s="126">
        <v>695219719</v>
      </c>
      <c r="E220" s="4">
        <v>1035985479</v>
      </c>
      <c r="F220" s="4">
        <v>2340505517</v>
      </c>
      <c r="G220" s="4">
        <f t="shared" si="6"/>
        <v>982250312</v>
      </c>
      <c r="H220" s="4">
        <f t="shared" si="7"/>
        <v>3035725236</v>
      </c>
    </row>
    <row r="221" spans="1:9" ht="15" x14ac:dyDescent="0.25">
      <c r="A221" s="81" t="s">
        <v>200</v>
      </c>
      <c r="B221" s="82" t="s">
        <v>966</v>
      </c>
      <c r="C221" s="4">
        <v>1946587</v>
      </c>
      <c r="D221" s="126">
        <v>16055500</v>
      </c>
      <c r="E221" s="4">
        <v>1472457896</v>
      </c>
      <c r="F221" s="4">
        <v>3466418820</v>
      </c>
      <c r="G221" s="4">
        <f t="shared" si="6"/>
        <v>1474404483</v>
      </c>
      <c r="H221" s="4">
        <f t="shared" si="7"/>
        <v>3482474320</v>
      </c>
    </row>
    <row r="222" spans="1:9" ht="15" x14ac:dyDescent="0.25">
      <c r="A222" s="81" t="s">
        <v>201</v>
      </c>
      <c r="B222" s="82" t="s">
        <v>967</v>
      </c>
      <c r="C222" s="4">
        <v>35341289</v>
      </c>
      <c r="D222" s="126">
        <v>844727932</v>
      </c>
      <c r="E222" s="3"/>
      <c r="F222" s="3"/>
      <c r="G222" s="4">
        <f t="shared" si="6"/>
        <v>35341289</v>
      </c>
      <c r="H222" s="4">
        <f t="shared" si="7"/>
        <v>844727932</v>
      </c>
    </row>
    <row r="223" spans="1:9" ht="15" x14ac:dyDescent="0.25">
      <c r="A223" s="81" t="s">
        <v>202</v>
      </c>
      <c r="B223" s="82" t="s">
        <v>968</v>
      </c>
      <c r="C223" s="4">
        <v>2122775253</v>
      </c>
      <c r="D223" s="126">
        <v>7110443354</v>
      </c>
      <c r="E223" s="4">
        <v>281473538</v>
      </c>
      <c r="F223" s="4">
        <v>357646238</v>
      </c>
      <c r="G223" s="4">
        <f t="shared" si="6"/>
        <v>2404248791</v>
      </c>
      <c r="H223" s="4">
        <f t="shared" si="7"/>
        <v>7468089592</v>
      </c>
    </row>
    <row r="224" spans="1:9" ht="15" x14ac:dyDescent="0.25">
      <c r="A224" s="81" t="s">
        <v>203</v>
      </c>
      <c r="B224" s="82" t="s">
        <v>969</v>
      </c>
      <c r="C224" s="4">
        <v>5412495</v>
      </c>
      <c r="D224" s="126">
        <v>17600955</v>
      </c>
      <c r="E224" s="3"/>
      <c r="F224" s="3"/>
      <c r="G224" s="4">
        <f t="shared" si="6"/>
        <v>5412495</v>
      </c>
      <c r="H224" s="4">
        <f t="shared" si="7"/>
        <v>17600955</v>
      </c>
    </row>
    <row r="225" spans="1:9" ht="15" x14ac:dyDescent="0.25">
      <c r="A225" s="83" t="s">
        <v>143</v>
      </c>
      <c r="B225" s="84" t="s">
        <v>970</v>
      </c>
      <c r="C225" s="110">
        <v>4236911001.8330002</v>
      </c>
      <c r="D225" s="188">
        <v>15871580882.719</v>
      </c>
      <c r="E225" s="110">
        <v>3280595582</v>
      </c>
      <c r="F225" s="110">
        <v>7487934793</v>
      </c>
      <c r="G225" s="110">
        <f t="shared" si="6"/>
        <v>7517506583.8330002</v>
      </c>
      <c r="H225" s="110">
        <f t="shared" si="7"/>
        <v>23359515675.719002</v>
      </c>
    </row>
    <row r="226" spans="1:9" ht="15" x14ac:dyDescent="0.25">
      <c r="A226" s="81"/>
      <c r="B226" s="4"/>
      <c r="C226" s="4"/>
      <c r="D226" s="126"/>
      <c r="E226" s="3"/>
      <c r="F226" s="3"/>
      <c r="G226" s="4">
        <f t="shared" si="6"/>
        <v>0</v>
      </c>
      <c r="H226" s="4">
        <f t="shared" si="7"/>
        <v>0</v>
      </c>
    </row>
    <row r="227" spans="1:9" ht="15" x14ac:dyDescent="0.25">
      <c r="A227" s="79" t="s">
        <v>204</v>
      </c>
      <c r="B227" s="80" t="s">
        <v>971</v>
      </c>
      <c r="C227" s="4"/>
      <c r="D227" s="126"/>
      <c r="E227" s="3"/>
      <c r="F227" s="3"/>
      <c r="G227" s="4">
        <f t="shared" si="6"/>
        <v>0</v>
      </c>
      <c r="H227" s="4">
        <f t="shared" si="7"/>
        <v>0</v>
      </c>
    </row>
    <row r="228" spans="1:9" ht="15" x14ac:dyDescent="0.25">
      <c r="A228" s="81" t="s">
        <v>205</v>
      </c>
      <c r="B228" s="82" t="s">
        <v>972</v>
      </c>
      <c r="C228" s="4">
        <v>36000</v>
      </c>
      <c r="D228" s="126">
        <v>36000</v>
      </c>
      <c r="E228" s="4">
        <v>198547896</v>
      </c>
      <c r="F228" s="4">
        <v>568835096</v>
      </c>
      <c r="G228" s="4">
        <f t="shared" si="6"/>
        <v>198583896</v>
      </c>
      <c r="H228" s="4">
        <f t="shared" si="7"/>
        <v>568871096</v>
      </c>
      <c r="I228" s="11"/>
    </row>
    <row r="229" spans="1:9" ht="15" x14ac:dyDescent="0.25">
      <c r="A229" s="81" t="s">
        <v>206</v>
      </c>
      <c r="B229" s="82" t="s">
        <v>973</v>
      </c>
      <c r="C229" s="4">
        <v>26687547</v>
      </c>
      <c r="D229" s="126">
        <v>247087027</v>
      </c>
      <c r="E229" s="3"/>
      <c r="F229" s="3"/>
      <c r="G229" s="4">
        <f t="shared" si="6"/>
        <v>26687547</v>
      </c>
      <c r="H229" s="4">
        <f t="shared" si="7"/>
        <v>247087027</v>
      </c>
    </row>
    <row r="230" spans="1:9" ht="15" x14ac:dyDescent="0.25">
      <c r="A230" s="81" t="s">
        <v>207</v>
      </c>
      <c r="B230" s="82" t="s">
        <v>974</v>
      </c>
      <c r="C230" s="4">
        <v>347520354</v>
      </c>
      <c r="D230" s="126">
        <v>841012478</v>
      </c>
      <c r="E230" s="4">
        <v>8890614693</v>
      </c>
      <c r="F230" s="4">
        <v>14222291716</v>
      </c>
      <c r="G230" s="4">
        <f t="shared" si="6"/>
        <v>9238135047</v>
      </c>
      <c r="H230" s="4">
        <f t="shared" si="7"/>
        <v>15063304194</v>
      </c>
    </row>
    <row r="231" spans="1:9" ht="15" x14ac:dyDescent="0.25">
      <c r="A231" s="81" t="s">
        <v>208</v>
      </c>
      <c r="B231" s="87" t="s">
        <v>975</v>
      </c>
      <c r="C231" s="4">
        <v>305835950</v>
      </c>
      <c r="D231" s="126">
        <v>1576740133.52</v>
      </c>
      <c r="E231" s="3"/>
      <c r="F231" s="3"/>
      <c r="G231" s="4">
        <f t="shared" si="6"/>
        <v>305835950</v>
      </c>
      <c r="H231" s="4">
        <f t="shared" si="7"/>
        <v>1576740133.52</v>
      </c>
    </row>
    <row r="232" spans="1:9" ht="15" x14ac:dyDescent="0.25">
      <c r="A232" s="81" t="s">
        <v>209</v>
      </c>
      <c r="B232" s="82" t="s">
        <v>976</v>
      </c>
      <c r="C232" s="4">
        <v>227631961</v>
      </c>
      <c r="D232" s="126">
        <v>748146463</v>
      </c>
      <c r="E232" s="4">
        <v>108486032</v>
      </c>
      <c r="F232" s="4">
        <v>226121032</v>
      </c>
      <c r="G232" s="4">
        <f t="shared" si="6"/>
        <v>336117993</v>
      </c>
      <c r="H232" s="4">
        <f t="shared" si="7"/>
        <v>974267495</v>
      </c>
    </row>
    <row r="233" spans="1:9" ht="15" x14ac:dyDescent="0.25">
      <c r="A233" s="83" t="s">
        <v>148</v>
      </c>
      <c r="B233" s="84" t="s">
        <v>977</v>
      </c>
      <c r="C233" s="110">
        <v>907711812</v>
      </c>
      <c r="D233" s="188">
        <v>3413022101.52</v>
      </c>
      <c r="E233" s="110">
        <v>9197648621</v>
      </c>
      <c r="F233" s="110">
        <v>15017247844</v>
      </c>
      <c r="G233" s="110">
        <f t="shared" si="6"/>
        <v>10105360433</v>
      </c>
      <c r="H233" s="110">
        <f t="shared" si="7"/>
        <v>18430269945.52</v>
      </c>
    </row>
    <row r="234" spans="1:9" ht="15" x14ac:dyDescent="0.25">
      <c r="A234" s="81"/>
      <c r="B234" s="4"/>
      <c r="C234" s="4"/>
      <c r="D234" s="126"/>
      <c r="E234" s="3"/>
      <c r="F234" s="3"/>
      <c r="G234" s="4">
        <f t="shared" si="6"/>
        <v>0</v>
      </c>
      <c r="H234" s="4">
        <f t="shared" si="7"/>
        <v>0</v>
      </c>
    </row>
    <row r="235" spans="1:9" ht="15" x14ac:dyDescent="0.25">
      <c r="A235" s="79" t="s">
        <v>210</v>
      </c>
      <c r="B235" s="80" t="s">
        <v>978</v>
      </c>
      <c r="C235" s="4"/>
      <c r="D235" s="126"/>
      <c r="E235" s="3"/>
      <c r="F235" s="3"/>
      <c r="G235" s="4">
        <f t="shared" si="6"/>
        <v>0</v>
      </c>
      <c r="H235" s="4">
        <f t="shared" si="7"/>
        <v>0</v>
      </c>
    </row>
    <row r="236" spans="1:9" ht="15" x14ac:dyDescent="0.25">
      <c r="A236" s="81" t="s">
        <v>211</v>
      </c>
      <c r="B236" s="82" t="s">
        <v>979</v>
      </c>
      <c r="C236" s="4">
        <v>9959576084</v>
      </c>
      <c r="D236" s="126">
        <v>40470665810</v>
      </c>
      <c r="E236" s="3"/>
      <c r="F236" s="3"/>
      <c r="G236" s="4">
        <f t="shared" si="6"/>
        <v>9959576084</v>
      </c>
      <c r="H236" s="4">
        <f t="shared" si="7"/>
        <v>40470665810</v>
      </c>
      <c r="I236" s="11"/>
    </row>
    <row r="237" spans="1:9" ht="15" x14ac:dyDescent="0.25">
      <c r="A237" s="12" t="s">
        <v>1664</v>
      </c>
      <c r="B237" s="82" t="s">
        <v>1665</v>
      </c>
      <c r="C237" s="4">
        <v>1629420174</v>
      </c>
      <c r="D237" s="126">
        <v>5393906511</v>
      </c>
      <c r="E237" s="3"/>
      <c r="F237" s="3"/>
      <c r="G237" s="4">
        <f t="shared" si="6"/>
        <v>1629420174</v>
      </c>
      <c r="H237" s="4">
        <f t="shared" si="7"/>
        <v>5393906511</v>
      </c>
    </row>
    <row r="238" spans="1:9" ht="15" x14ac:dyDescent="0.25">
      <c r="A238" s="83" t="s">
        <v>164</v>
      </c>
      <c r="B238" s="84" t="s">
        <v>980</v>
      </c>
      <c r="C238" s="110">
        <v>11588996258</v>
      </c>
      <c r="D238" s="188">
        <v>45864572321</v>
      </c>
      <c r="E238" s="189"/>
      <c r="F238" s="189"/>
      <c r="G238" s="110">
        <f t="shared" si="6"/>
        <v>11588996258</v>
      </c>
      <c r="H238" s="110">
        <f t="shared" si="7"/>
        <v>45864572321</v>
      </c>
    </row>
    <row r="239" spans="1:9" ht="15" x14ac:dyDescent="0.25">
      <c r="A239" s="81"/>
      <c r="B239" s="100"/>
      <c r="C239" s="4"/>
      <c r="D239" s="126"/>
      <c r="E239" s="3"/>
      <c r="F239" s="3"/>
      <c r="G239" s="4">
        <f t="shared" si="6"/>
        <v>0</v>
      </c>
      <c r="H239" s="4">
        <f t="shared" si="7"/>
        <v>0</v>
      </c>
    </row>
    <row r="240" spans="1:9" ht="15" x14ac:dyDescent="0.25">
      <c r="A240" s="79" t="s">
        <v>212</v>
      </c>
      <c r="B240" s="80" t="s">
        <v>981</v>
      </c>
      <c r="C240" s="4"/>
      <c r="D240" s="126"/>
      <c r="E240" s="3"/>
      <c r="F240" s="3"/>
      <c r="G240" s="4">
        <f t="shared" si="6"/>
        <v>0</v>
      </c>
      <c r="H240" s="4">
        <f t="shared" si="7"/>
        <v>0</v>
      </c>
    </row>
    <row r="241" spans="1:9" ht="15" x14ac:dyDescent="0.25">
      <c r="A241" s="81" t="s">
        <v>213</v>
      </c>
      <c r="B241" s="82" t="s">
        <v>982</v>
      </c>
      <c r="C241" s="4">
        <v>274695</v>
      </c>
      <c r="D241" s="126">
        <v>642695</v>
      </c>
      <c r="E241" s="3"/>
      <c r="F241" s="3"/>
      <c r="G241" s="4">
        <f t="shared" si="6"/>
        <v>274695</v>
      </c>
      <c r="H241" s="4">
        <f t="shared" si="7"/>
        <v>642695</v>
      </c>
      <c r="I241" s="11"/>
    </row>
    <row r="242" spans="1:9" ht="15" x14ac:dyDescent="0.25">
      <c r="A242" s="81" t="s">
        <v>214</v>
      </c>
      <c r="B242" s="82" t="s">
        <v>983</v>
      </c>
      <c r="C242" s="4">
        <v>1790492694</v>
      </c>
      <c r="D242" s="126">
        <v>4665051815</v>
      </c>
      <c r="E242" s="3"/>
      <c r="F242" s="3"/>
      <c r="G242" s="4">
        <f t="shared" si="6"/>
        <v>1790492694</v>
      </c>
      <c r="H242" s="4">
        <f t="shared" si="7"/>
        <v>4665051815</v>
      </c>
    </row>
    <row r="243" spans="1:9" ht="15" x14ac:dyDescent="0.25">
      <c r="A243" s="81" t="s">
        <v>215</v>
      </c>
      <c r="B243" s="82" t="s">
        <v>984</v>
      </c>
      <c r="C243" s="4">
        <v>4108331774</v>
      </c>
      <c r="D243" s="126">
        <v>10613147309</v>
      </c>
      <c r="E243" s="4">
        <v>10000</v>
      </c>
      <c r="F243" s="4">
        <v>353000</v>
      </c>
      <c r="G243" s="4">
        <f t="shared" si="6"/>
        <v>4108341774</v>
      </c>
      <c r="H243" s="4">
        <f t="shared" si="7"/>
        <v>10613500309</v>
      </c>
    </row>
    <row r="244" spans="1:9" ht="15" x14ac:dyDescent="0.25">
      <c r="A244" s="81" t="s">
        <v>216</v>
      </c>
      <c r="B244" s="82" t="s">
        <v>985</v>
      </c>
      <c r="C244" s="4">
        <v>4659085704</v>
      </c>
      <c r="D244" s="126">
        <v>11358608300</v>
      </c>
      <c r="E244" s="4">
        <v>431949313</v>
      </c>
      <c r="F244" s="4">
        <v>1655373759</v>
      </c>
      <c r="G244" s="4">
        <f t="shared" si="6"/>
        <v>5091035017</v>
      </c>
      <c r="H244" s="4">
        <f t="shared" si="7"/>
        <v>13013982059</v>
      </c>
    </row>
    <row r="245" spans="1:9" ht="15" x14ac:dyDescent="0.25">
      <c r="A245" s="81" t="s">
        <v>217</v>
      </c>
      <c r="B245" s="82" t="s">
        <v>986</v>
      </c>
      <c r="C245" s="4">
        <v>125874596</v>
      </c>
      <c r="D245" s="126">
        <v>680569227</v>
      </c>
      <c r="E245" s="4">
        <v>1594848796</v>
      </c>
      <c r="F245" s="4">
        <v>4263929556</v>
      </c>
      <c r="G245" s="4">
        <f t="shared" si="6"/>
        <v>1720723392</v>
      </c>
      <c r="H245" s="4">
        <f t="shared" si="7"/>
        <v>4944498783</v>
      </c>
    </row>
    <row r="246" spans="1:9" ht="15" x14ac:dyDescent="0.25">
      <c r="A246" s="81" t="s">
        <v>218</v>
      </c>
      <c r="B246" s="82" t="s">
        <v>987</v>
      </c>
      <c r="C246" s="4">
        <v>9418615354</v>
      </c>
      <c r="D246" s="126">
        <v>33335656703</v>
      </c>
      <c r="E246" s="3"/>
      <c r="F246" s="3"/>
      <c r="G246" s="4">
        <f t="shared" si="6"/>
        <v>9418615354</v>
      </c>
      <c r="H246" s="4">
        <f t="shared" si="7"/>
        <v>33335656703</v>
      </c>
    </row>
    <row r="247" spans="1:9" ht="15" x14ac:dyDescent="0.25">
      <c r="A247" s="81" t="s">
        <v>219</v>
      </c>
      <c r="B247" s="82" t="s">
        <v>988</v>
      </c>
      <c r="C247" s="4">
        <v>389462700</v>
      </c>
      <c r="D247" s="126">
        <v>1379138910</v>
      </c>
      <c r="E247" s="4">
        <v>0</v>
      </c>
      <c r="F247" s="4">
        <v>500000</v>
      </c>
      <c r="G247" s="4">
        <f t="shared" si="6"/>
        <v>389462700</v>
      </c>
      <c r="H247" s="4">
        <f t="shared" si="7"/>
        <v>1379638910</v>
      </c>
    </row>
    <row r="248" spans="1:9" ht="15" x14ac:dyDescent="0.25">
      <c r="A248" s="81" t="s">
        <v>220</v>
      </c>
      <c r="B248" s="82" t="s">
        <v>989</v>
      </c>
      <c r="C248" s="4">
        <v>81401069</v>
      </c>
      <c r="D248" s="126">
        <v>288785693.77600002</v>
      </c>
      <c r="E248" s="4">
        <v>214500</v>
      </c>
      <c r="F248" s="4">
        <v>605200</v>
      </c>
      <c r="G248" s="4">
        <f t="shared" si="6"/>
        <v>81615569</v>
      </c>
      <c r="H248" s="4">
        <f t="shared" si="7"/>
        <v>289390893.77600002</v>
      </c>
    </row>
    <row r="249" spans="1:9" ht="15" x14ac:dyDescent="0.25">
      <c r="A249" s="81" t="s">
        <v>221</v>
      </c>
      <c r="B249" s="82" t="s">
        <v>990</v>
      </c>
      <c r="C249" s="4">
        <v>9167200</v>
      </c>
      <c r="D249" s="126">
        <v>29595500</v>
      </c>
      <c r="E249" s="3"/>
      <c r="F249" s="3"/>
      <c r="G249" s="4">
        <f t="shared" si="6"/>
        <v>9167200</v>
      </c>
      <c r="H249" s="4">
        <f t="shared" si="7"/>
        <v>29595500</v>
      </c>
    </row>
    <row r="250" spans="1:9" ht="15" x14ac:dyDescent="0.25">
      <c r="A250" s="81" t="s">
        <v>222</v>
      </c>
      <c r="B250" s="82" t="s">
        <v>991</v>
      </c>
      <c r="C250" s="4">
        <v>21623985</v>
      </c>
      <c r="D250" s="126">
        <v>146534534</v>
      </c>
      <c r="E250" s="3"/>
      <c r="F250" s="3"/>
      <c r="G250" s="4">
        <f t="shared" si="6"/>
        <v>21623985</v>
      </c>
      <c r="H250" s="4">
        <f t="shared" si="7"/>
        <v>146534534</v>
      </c>
    </row>
    <row r="251" spans="1:9" ht="15" x14ac:dyDescent="0.25">
      <c r="A251" s="81" t="s">
        <v>223</v>
      </c>
      <c r="B251" s="82" t="s">
        <v>992</v>
      </c>
      <c r="C251" s="4">
        <v>1897516127</v>
      </c>
      <c r="D251" s="126">
        <v>7472948488.5</v>
      </c>
      <c r="E251" s="3"/>
      <c r="F251" s="3"/>
      <c r="G251" s="4">
        <f t="shared" si="6"/>
        <v>1897516127</v>
      </c>
      <c r="H251" s="4">
        <f t="shared" si="7"/>
        <v>7472948488.5</v>
      </c>
    </row>
    <row r="252" spans="1:9" ht="15" x14ac:dyDescent="0.25">
      <c r="A252" s="81" t="s">
        <v>224</v>
      </c>
      <c r="B252" s="82" t="s">
        <v>993</v>
      </c>
      <c r="C252" s="4">
        <v>3554796593</v>
      </c>
      <c r="D252" s="126">
        <v>15398636371.124001</v>
      </c>
      <c r="E252" s="4">
        <v>18465717287</v>
      </c>
      <c r="F252" s="4">
        <v>46001287068.25</v>
      </c>
      <c r="G252" s="4">
        <f t="shared" si="6"/>
        <v>22020513880</v>
      </c>
      <c r="H252" s="4">
        <f t="shared" si="7"/>
        <v>61399923439.374001</v>
      </c>
    </row>
    <row r="253" spans="1:9" ht="15" x14ac:dyDescent="0.25">
      <c r="A253" s="81" t="s">
        <v>225</v>
      </c>
      <c r="B253" s="82" t="s">
        <v>994</v>
      </c>
      <c r="C253" s="4">
        <v>10482931406</v>
      </c>
      <c r="D253" s="126">
        <v>23375905452</v>
      </c>
      <c r="E253" s="3"/>
      <c r="F253" s="3"/>
      <c r="G253" s="4">
        <f t="shared" si="6"/>
        <v>10482931406</v>
      </c>
      <c r="H253" s="4">
        <f t="shared" si="7"/>
        <v>23375905452</v>
      </c>
    </row>
    <row r="254" spans="1:9" ht="15" x14ac:dyDescent="0.25">
      <c r="A254" s="83" t="s">
        <v>226</v>
      </c>
      <c r="B254" s="84" t="s">
        <v>995</v>
      </c>
      <c r="C254" s="110">
        <v>36539573897</v>
      </c>
      <c r="D254" s="188">
        <v>108745220998.39999</v>
      </c>
      <c r="E254" s="110">
        <v>20492739896</v>
      </c>
      <c r="F254" s="110">
        <v>51922048583.25</v>
      </c>
      <c r="G254" s="110">
        <f t="shared" si="6"/>
        <v>57032313793</v>
      </c>
      <c r="H254" s="110">
        <f t="shared" si="7"/>
        <v>160667269581.64999</v>
      </c>
    </row>
    <row r="255" spans="1:9" ht="15" x14ac:dyDescent="0.25">
      <c r="A255" s="88" t="s">
        <v>72</v>
      </c>
      <c r="B255" s="89" t="s">
        <v>996</v>
      </c>
      <c r="C255" s="111">
        <v>106044119877.91299</v>
      </c>
      <c r="D255" s="190">
        <v>313082611151.67902</v>
      </c>
      <c r="E255" s="111">
        <v>47232003958</v>
      </c>
      <c r="F255" s="111">
        <v>118788902807.25</v>
      </c>
      <c r="G255" s="111">
        <f t="shared" si="6"/>
        <v>153276123835.91299</v>
      </c>
      <c r="H255" s="111">
        <f t="shared" si="7"/>
        <v>431871513958.92902</v>
      </c>
    </row>
    <row r="256" spans="1:9" ht="15" x14ac:dyDescent="0.25">
      <c r="A256" s="90" t="s">
        <v>89</v>
      </c>
      <c r="B256" s="93" t="s">
        <v>997</v>
      </c>
      <c r="C256" s="192">
        <v>106044119877.91299</v>
      </c>
      <c r="D256" s="193">
        <v>313082611151.67902</v>
      </c>
      <c r="E256" s="192">
        <v>47232003958</v>
      </c>
      <c r="F256" s="192">
        <v>118788902807.25</v>
      </c>
      <c r="G256" s="192">
        <f t="shared" si="6"/>
        <v>153276123835.91299</v>
      </c>
      <c r="H256" s="192">
        <f t="shared" si="7"/>
        <v>431871513958.92902</v>
      </c>
    </row>
    <row r="257" spans="1:9" ht="15" x14ac:dyDescent="0.25">
      <c r="A257" s="81"/>
      <c r="B257" s="4"/>
      <c r="C257" s="4"/>
      <c r="D257" s="126"/>
      <c r="E257" s="3"/>
      <c r="F257" s="3"/>
      <c r="G257" s="4">
        <f t="shared" si="6"/>
        <v>0</v>
      </c>
      <c r="H257" s="4">
        <f t="shared" si="7"/>
        <v>0</v>
      </c>
    </row>
    <row r="258" spans="1:9" ht="15" x14ac:dyDescent="0.25">
      <c r="A258" s="75" t="s">
        <v>227</v>
      </c>
      <c r="B258" s="76" t="s">
        <v>998</v>
      </c>
      <c r="C258" s="4"/>
      <c r="D258" s="126"/>
      <c r="E258" s="3"/>
      <c r="F258" s="3"/>
      <c r="G258" s="4">
        <f t="shared" si="6"/>
        <v>0</v>
      </c>
      <c r="H258" s="4">
        <f t="shared" si="7"/>
        <v>0</v>
      </c>
    </row>
    <row r="259" spans="1:9" ht="15" x14ac:dyDescent="0.25">
      <c r="A259" s="77" t="s">
        <v>228</v>
      </c>
      <c r="B259" s="78" t="s">
        <v>999</v>
      </c>
      <c r="C259" s="4"/>
      <c r="D259" s="126"/>
      <c r="E259" s="3"/>
      <c r="F259" s="3"/>
      <c r="G259" s="4">
        <f t="shared" si="6"/>
        <v>0</v>
      </c>
      <c r="H259" s="4">
        <f t="shared" si="7"/>
        <v>0</v>
      </c>
    </row>
    <row r="260" spans="1:9" ht="15" x14ac:dyDescent="0.25">
      <c r="A260" s="79" t="s">
        <v>229</v>
      </c>
      <c r="B260" s="80" t="s">
        <v>1000</v>
      </c>
      <c r="C260" s="4"/>
      <c r="D260" s="126"/>
      <c r="E260" s="3"/>
      <c r="F260" s="3"/>
      <c r="G260" s="4">
        <f t="shared" si="6"/>
        <v>0</v>
      </c>
      <c r="H260" s="4">
        <f t="shared" si="7"/>
        <v>0</v>
      </c>
    </row>
    <row r="261" spans="1:9" ht="15" x14ac:dyDescent="0.25">
      <c r="A261" s="81" t="s">
        <v>230</v>
      </c>
      <c r="B261" s="82" t="s">
        <v>1001</v>
      </c>
      <c r="C261" s="4">
        <v>5225218658</v>
      </c>
      <c r="D261" s="126">
        <v>13348360165</v>
      </c>
      <c r="E261" s="4">
        <v>27452741261</v>
      </c>
      <c r="F261" s="4">
        <v>40015141071</v>
      </c>
      <c r="G261" s="4">
        <f t="shared" si="6"/>
        <v>32677959919</v>
      </c>
      <c r="H261" s="4">
        <f t="shared" si="7"/>
        <v>53363501236</v>
      </c>
      <c r="I261" s="11"/>
    </row>
    <row r="262" spans="1:9" ht="15" x14ac:dyDescent="0.25">
      <c r="A262" s="81" t="s">
        <v>231</v>
      </c>
      <c r="B262" s="82" t="s">
        <v>1002</v>
      </c>
      <c r="C262" s="4">
        <v>498754786</v>
      </c>
      <c r="D262" s="126">
        <v>2748754630</v>
      </c>
      <c r="E262" s="3"/>
      <c r="F262" s="3"/>
      <c r="G262" s="4">
        <f t="shared" si="6"/>
        <v>498754786</v>
      </c>
      <c r="H262" s="4">
        <f t="shared" si="7"/>
        <v>2748754630</v>
      </c>
    </row>
    <row r="263" spans="1:9" ht="15" x14ac:dyDescent="0.25">
      <c r="A263" s="81" t="s">
        <v>232</v>
      </c>
      <c r="B263" s="101" t="s">
        <v>1003</v>
      </c>
      <c r="C263" s="4">
        <v>-3790413297</v>
      </c>
      <c r="D263" s="126">
        <v>0</v>
      </c>
      <c r="E263" s="3"/>
      <c r="F263" s="3"/>
      <c r="G263" s="4">
        <f t="shared" si="6"/>
        <v>-3790413297</v>
      </c>
      <c r="H263" s="4">
        <f t="shared" si="7"/>
        <v>0</v>
      </c>
    </row>
    <row r="264" spans="1:9" ht="15" x14ac:dyDescent="0.25">
      <c r="A264" s="83" t="s">
        <v>46</v>
      </c>
      <c r="B264" s="84" t="s">
        <v>1004</v>
      </c>
      <c r="C264" s="110">
        <v>1933560147</v>
      </c>
      <c r="D264" s="188">
        <v>16097114795</v>
      </c>
      <c r="E264" s="110">
        <v>27452741261</v>
      </c>
      <c r="F264" s="110">
        <v>40015141071</v>
      </c>
      <c r="G264" s="110">
        <f t="shared" si="6"/>
        <v>29386301408</v>
      </c>
      <c r="H264" s="110">
        <f t="shared" si="7"/>
        <v>56112255866</v>
      </c>
    </row>
    <row r="265" spans="1:9" ht="15" x14ac:dyDescent="0.25">
      <c r="A265" s="81"/>
      <c r="B265" s="3"/>
      <c r="C265" s="4"/>
      <c r="D265" s="126"/>
      <c r="E265" s="3"/>
      <c r="F265" s="3"/>
      <c r="G265" s="4">
        <f t="shared" si="6"/>
        <v>0</v>
      </c>
      <c r="H265" s="4">
        <f t="shared" si="7"/>
        <v>0</v>
      </c>
    </row>
    <row r="266" spans="1:9" ht="15" x14ac:dyDescent="0.25">
      <c r="A266" s="79" t="s">
        <v>233</v>
      </c>
      <c r="B266" s="80" t="s">
        <v>1005</v>
      </c>
      <c r="C266" s="4"/>
      <c r="D266" s="126"/>
      <c r="E266" s="3"/>
      <c r="F266" s="3"/>
      <c r="G266" s="4">
        <f t="shared" ref="G266:G329" si="8">C266+E266</f>
        <v>0</v>
      </c>
      <c r="H266" s="4">
        <f t="shared" ref="H266:H329" si="9">D266+F266</f>
        <v>0</v>
      </c>
    </row>
    <row r="267" spans="1:9" ht="15" x14ac:dyDescent="0.25">
      <c r="A267" s="81" t="s">
        <v>234</v>
      </c>
      <c r="B267" s="82" t="s">
        <v>1006</v>
      </c>
      <c r="C267" s="4">
        <v>1317613887</v>
      </c>
      <c r="D267" s="126">
        <v>7053090255</v>
      </c>
      <c r="E267" s="4">
        <v>1145896987</v>
      </c>
      <c r="F267" s="4">
        <v>2277149998</v>
      </c>
      <c r="G267" s="4">
        <f t="shared" si="8"/>
        <v>2463510874</v>
      </c>
      <c r="H267" s="4">
        <f t="shared" si="9"/>
        <v>9330240253</v>
      </c>
      <c r="I267" s="11"/>
    </row>
    <row r="268" spans="1:9" ht="15" x14ac:dyDescent="0.25">
      <c r="A268" s="81" t="s">
        <v>235</v>
      </c>
      <c r="B268" s="82" t="s">
        <v>1007</v>
      </c>
      <c r="C268" s="4">
        <v>5852951234</v>
      </c>
      <c r="D268" s="126">
        <v>15967197390</v>
      </c>
      <c r="E268" s="4">
        <v>1698210320</v>
      </c>
      <c r="F268" s="4">
        <v>2939763600</v>
      </c>
      <c r="G268" s="4">
        <f t="shared" si="8"/>
        <v>7551161554</v>
      </c>
      <c r="H268" s="4">
        <f t="shared" si="9"/>
        <v>18906960990</v>
      </c>
    </row>
    <row r="269" spans="1:9" ht="15" x14ac:dyDescent="0.25">
      <c r="A269" s="83" t="s">
        <v>71</v>
      </c>
      <c r="B269" s="84" t="s">
        <v>1008</v>
      </c>
      <c r="C269" s="110">
        <v>7170565121</v>
      </c>
      <c r="D269" s="188">
        <v>23020287645</v>
      </c>
      <c r="E269" s="110">
        <v>2844107307</v>
      </c>
      <c r="F269" s="110">
        <v>5216913598</v>
      </c>
      <c r="G269" s="110">
        <f t="shared" si="8"/>
        <v>10014672428</v>
      </c>
      <c r="H269" s="110">
        <f t="shared" si="9"/>
        <v>28237201243</v>
      </c>
    </row>
    <row r="270" spans="1:9" ht="15" x14ac:dyDescent="0.25">
      <c r="A270" s="81"/>
      <c r="B270" s="4"/>
      <c r="C270" s="4"/>
      <c r="D270" s="126"/>
      <c r="E270" s="3"/>
      <c r="F270" s="3"/>
      <c r="G270" s="4">
        <f t="shared" si="8"/>
        <v>0</v>
      </c>
      <c r="H270" s="4">
        <f t="shared" si="9"/>
        <v>0</v>
      </c>
    </row>
    <row r="271" spans="1:9" ht="15" x14ac:dyDescent="0.25">
      <c r="A271" s="79" t="s">
        <v>236</v>
      </c>
      <c r="B271" s="80" t="s">
        <v>1009</v>
      </c>
      <c r="C271" s="4"/>
      <c r="D271" s="126"/>
      <c r="E271" s="3"/>
      <c r="F271" s="3"/>
      <c r="G271" s="4">
        <f t="shared" si="8"/>
        <v>0</v>
      </c>
      <c r="H271" s="4">
        <f t="shared" si="9"/>
        <v>0</v>
      </c>
    </row>
    <row r="272" spans="1:9" ht="15" x14ac:dyDescent="0.25">
      <c r="A272" s="81" t="s">
        <v>237</v>
      </c>
      <c r="B272" s="82" t="s">
        <v>1010</v>
      </c>
      <c r="C272" s="4">
        <v>2971614712</v>
      </c>
      <c r="D272" s="126">
        <v>10271442944</v>
      </c>
      <c r="E272" s="4">
        <v>701258965</v>
      </c>
      <c r="F272" s="4">
        <v>1201863352</v>
      </c>
      <c r="G272" s="4">
        <f t="shared" si="8"/>
        <v>3672873677</v>
      </c>
      <c r="H272" s="4">
        <f t="shared" si="9"/>
        <v>11473306296</v>
      </c>
      <c r="I272" s="11"/>
    </row>
    <row r="273" spans="1:9" ht="15" x14ac:dyDescent="0.25">
      <c r="A273" s="81" t="s">
        <v>238</v>
      </c>
      <c r="B273" s="82" t="s">
        <v>1011</v>
      </c>
      <c r="C273" s="4">
        <v>1065074139</v>
      </c>
      <c r="D273" s="126">
        <v>3882736183</v>
      </c>
      <c r="E273" s="4">
        <v>1466376893</v>
      </c>
      <c r="F273" s="4">
        <v>4139615311</v>
      </c>
      <c r="G273" s="4">
        <f t="shared" si="8"/>
        <v>2531451032</v>
      </c>
      <c r="H273" s="4">
        <f t="shared" si="9"/>
        <v>8022351494</v>
      </c>
    </row>
    <row r="274" spans="1:9" ht="15" x14ac:dyDescent="0.25">
      <c r="A274" s="81" t="s">
        <v>239</v>
      </c>
      <c r="B274" s="82" t="s">
        <v>1012</v>
      </c>
      <c r="C274" s="4">
        <v>4196023491</v>
      </c>
      <c r="D274" s="126">
        <v>13882700394</v>
      </c>
      <c r="E274" s="4">
        <v>1166696904</v>
      </c>
      <c r="F274" s="4">
        <v>3299313419</v>
      </c>
      <c r="G274" s="4">
        <f t="shared" si="8"/>
        <v>5362720395</v>
      </c>
      <c r="H274" s="4">
        <f t="shared" si="9"/>
        <v>17182013813</v>
      </c>
    </row>
    <row r="275" spans="1:9" ht="15" x14ac:dyDescent="0.25">
      <c r="A275" s="81" t="s">
        <v>240</v>
      </c>
      <c r="B275" s="82" t="s">
        <v>1013</v>
      </c>
      <c r="C275" s="4">
        <v>0</v>
      </c>
      <c r="D275" s="126">
        <v>10000000</v>
      </c>
      <c r="E275" s="3"/>
      <c r="F275" s="3"/>
      <c r="G275" s="4">
        <f t="shared" si="8"/>
        <v>0</v>
      </c>
      <c r="H275" s="4">
        <f t="shared" si="9"/>
        <v>10000000</v>
      </c>
    </row>
    <row r="276" spans="1:9" ht="15" x14ac:dyDescent="0.25">
      <c r="A276" s="81" t="s">
        <v>241</v>
      </c>
      <c r="B276" s="82" t="s">
        <v>1014</v>
      </c>
      <c r="C276" s="4">
        <v>250000</v>
      </c>
      <c r="D276" s="126">
        <v>646430000</v>
      </c>
      <c r="E276" s="3"/>
      <c r="F276" s="3"/>
      <c r="G276" s="4">
        <f t="shared" si="8"/>
        <v>250000</v>
      </c>
      <c r="H276" s="4">
        <f t="shared" si="9"/>
        <v>646430000</v>
      </c>
    </row>
    <row r="277" spans="1:9" ht="15" x14ac:dyDescent="0.25">
      <c r="A277" s="81" t="s">
        <v>242</v>
      </c>
      <c r="B277" s="82" t="s">
        <v>1015</v>
      </c>
      <c r="C277" s="4">
        <v>143796346</v>
      </c>
      <c r="D277" s="126">
        <v>874188065</v>
      </c>
      <c r="E277" s="4">
        <v>301485963</v>
      </c>
      <c r="F277" s="4">
        <v>511811348</v>
      </c>
      <c r="G277" s="4">
        <f t="shared" si="8"/>
        <v>445282309</v>
      </c>
      <c r="H277" s="4">
        <f t="shared" si="9"/>
        <v>1385999413</v>
      </c>
    </row>
    <row r="278" spans="1:9" ht="15" x14ac:dyDescent="0.25">
      <c r="A278" s="83" t="s">
        <v>111</v>
      </c>
      <c r="B278" s="84" t="s">
        <v>1016</v>
      </c>
      <c r="C278" s="110">
        <v>8376758688</v>
      </c>
      <c r="D278" s="188">
        <v>29567497586</v>
      </c>
      <c r="E278" s="110">
        <v>3635818725</v>
      </c>
      <c r="F278" s="110">
        <v>9152603430</v>
      </c>
      <c r="G278" s="110">
        <f t="shared" si="8"/>
        <v>12012577413</v>
      </c>
      <c r="H278" s="110">
        <f t="shared" si="9"/>
        <v>38720101016</v>
      </c>
    </row>
    <row r="279" spans="1:9" ht="15" x14ac:dyDescent="0.25">
      <c r="A279" s="81"/>
      <c r="B279" s="4"/>
      <c r="C279" s="4"/>
      <c r="D279" s="126"/>
      <c r="E279" s="3"/>
      <c r="F279" s="3"/>
      <c r="G279" s="4">
        <f t="shared" si="8"/>
        <v>0</v>
      </c>
      <c r="H279" s="4">
        <f t="shared" si="9"/>
        <v>0</v>
      </c>
    </row>
    <row r="280" spans="1:9" ht="15" x14ac:dyDescent="0.25">
      <c r="A280" s="79" t="s">
        <v>243</v>
      </c>
      <c r="B280" s="80" t="s">
        <v>1017</v>
      </c>
      <c r="C280" s="4"/>
      <c r="D280" s="126"/>
      <c r="E280" s="3"/>
      <c r="F280" s="3"/>
      <c r="G280" s="4">
        <f t="shared" si="8"/>
        <v>0</v>
      </c>
      <c r="H280" s="4">
        <f t="shared" si="9"/>
        <v>0</v>
      </c>
    </row>
    <row r="281" spans="1:9" ht="15" x14ac:dyDescent="0.25">
      <c r="A281" s="81" t="s">
        <v>244</v>
      </c>
      <c r="B281" s="82" t="s">
        <v>1018</v>
      </c>
      <c r="C281" s="4">
        <v>3549500</v>
      </c>
      <c r="D281" s="126">
        <v>18274100</v>
      </c>
      <c r="E281" s="3"/>
      <c r="F281" s="3"/>
      <c r="G281" s="4">
        <f t="shared" si="8"/>
        <v>3549500</v>
      </c>
      <c r="H281" s="4">
        <f t="shared" si="9"/>
        <v>18274100</v>
      </c>
      <c r="I281" s="11"/>
    </row>
    <row r="282" spans="1:9" ht="15" x14ac:dyDescent="0.25">
      <c r="A282" s="81" t="s">
        <v>245</v>
      </c>
      <c r="B282" s="82" t="s">
        <v>1019</v>
      </c>
      <c r="C282" s="4">
        <v>237730036</v>
      </c>
      <c r="D282" s="126">
        <v>1350797174</v>
      </c>
      <c r="E282" s="3"/>
      <c r="F282" s="3"/>
      <c r="G282" s="4">
        <f t="shared" si="8"/>
        <v>237730036</v>
      </c>
      <c r="H282" s="4">
        <f t="shared" si="9"/>
        <v>1350797174</v>
      </c>
    </row>
    <row r="283" spans="1:9" ht="15" x14ac:dyDescent="0.25">
      <c r="A283" s="81" t="s">
        <v>246</v>
      </c>
      <c r="B283" s="82" t="s">
        <v>1020</v>
      </c>
      <c r="C283" s="4">
        <v>35349989</v>
      </c>
      <c r="D283" s="126">
        <v>58075039</v>
      </c>
      <c r="E283" s="4">
        <v>15447000</v>
      </c>
      <c r="F283" s="4">
        <v>40695500</v>
      </c>
      <c r="G283" s="4">
        <f t="shared" si="8"/>
        <v>50796989</v>
      </c>
      <c r="H283" s="4">
        <f t="shared" si="9"/>
        <v>98770539</v>
      </c>
    </row>
    <row r="284" spans="1:9" ht="15" x14ac:dyDescent="0.25">
      <c r="A284" s="83" t="s">
        <v>115</v>
      </c>
      <c r="B284" s="84" t="s">
        <v>1021</v>
      </c>
      <c r="C284" s="110">
        <v>276629525</v>
      </c>
      <c r="D284" s="188">
        <v>1427146313</v>
      </c>
      <c r="E284" s="110">
        <v>15447000</v>
      </c>
      <c r="F284" s="110">
        <v>40695500</v>
      </c>
      <c r="G284" s="110">
        <f t="shared" si="8"/>
        <v>292076525</v>
      </c>
      <c r="H284" s="110">
        <f t="shared" si="9"/>
        <v>1467841813</v>
      </c>
    </row>
    <row r="285" spans="1:9" ht="15" x14ac:dyDescent="0.25">
      <c r="A285" s="81"/>
      <c r="B285" s="4"/>
      <c r="C285" s="4"/>
      <c r="D285" s="126"/>
      <c r="E285" s="3"/>
      <c r="F285" s="3"/>
      <c r="G285" s="4">
        <f t="shared" si="8"/>
        <v>0</v>
      </c>
      <c r="H285" s="4">
        <f t="shared" si="9"/>
        <v>0</v>
      </c>
    </row>
    <row r="286" spans="1:9" ht="15" x14ac:dyDescent="0.25">
      <c r="A286" s="79" t="s">
        <v>247</v>
      </c>
      <c r="B286" s="80" t="s">
        <v>1022</v>
      </c>
      <c r="C286" s="4"/>
      <c r="D286" s="126"/>
      <c r="E286" s="3"/>
      <c r="F286" s="3"/>
      <c r="G286" s="4">
        <f t="shared" si="8"/>
        <v>0</v>
      </c>
      <c r="H286" s="4">
        <f t="shared" si="9"/>
        <v>0</v>
      </c>
    </row>
    <row r="287" spans="1:9" ht="15" x14ac:dyDescent="0.25">
      <c r="A287" s="81" t="s">
        <v>248</v>
      </c>
      <c r="B287" s="82" t="s">
        <v>1023</v>
      </c>
      <c r="C287" s="4">
        <v>188609144</v>
      </c>
      <c r="D287" s="126">
        <v>1867814701</v>
      </c>
      <c r="E287" s="3"/>
      <c r="F287" s="3"/>
      <c r="G287" s="4">
        <f t="shared" si="8"/>
        <v>188609144</v>
      </c>
      <c r="H287" s="4">
        <f t="shared" si="9"/>
        <v>1867814701</v>
      </c>
      <c r="I287" s="11"/>
    </row>
    <row r="288" spans="1:9" ht="15" x14ac:dyDescent="0.25">
      <c r="A288" s="81" t="s">
        <v>249</v>
      </c>
      <c r="B288" s="82" t="s">
        <v>1024</v>
      </c>
      <c r="C288" s="4">
        <v>24784437382</v>
      </c>
      <c r="D288" s="126">
        <v>74840740935</v>
      </c>
      <c r="E288" s="4">
        <v>2890918304</v>
      </c>
      <c r="F288" s="4">
        <v>5242933498</v>
      </c>
      <c r="G288" s="4">
        <f t="shared" si="8"/>
        <v>27675355686</v>
      </c>
      <c r="H288" s="4">
        <f t="shared" si="9"/>
        <v>80083674433</v>
      </c>
    </row>
    <row r="289" spans="1:8" ht="15" x14ac:dyDescent="0.25">
      <c r="A289" s="81" t="s">
        <v>250</v>
      </c>
      <c r="B289" s="82" t="s">
        <v>1025</v>
      </c>
      <c r="C289" s="4">
        <v>4886031109</v>
      </c>
      <c r="D289" s="126">
        <v>18964852735.368999</v>
      </c>
      <c r="E289" s="4">
        <v>9119555868</v>
      </c>
      <c r="F289" s="4">
        <v>14645080549</v>
      </c>
      <c r="G289" s="4">
        <f t="shared" si="8"/>
        <v>14005586977</v>
      </c>
      <c r="H289" s="4">
        <f t="shared" si="9"/>
        <v>33609933284.368999</v>
      </c>
    </row>
    <row r="290" spans="1:8" ht="15" x14ac:dyDescent="0.25">
      <c r="A290" s="81" t="s">
        <v>251</v>
      </c>
      <c r="B290" s="82" t="s">
        <v>1026</v>
      </c>
      <c r="C290" s="4">
        <v>21114210</v>
      </c>
      <c r="D290" s="126">
        <v>140933879</v>
      </c>
      <c r="E290" s="3"/>
      <c r="F290" s="3"/>
      <c r="G290" s="4">
        <f t="shared" si="8"/>
        <v>21114210</v>
      </c>
      <c r="H290" s="4">
        <f t="shared" si="9"/>
        <v>140933879</v>
      </c>
    </row>
    <row r="291" spans="1:8" ht="15" x14ac:dyDescent="0.25">
      <c r="A291" s="81" t="s">
        <v>252</v>
      </c>
      <c r="B291" s="82" t="s">
        <v>1027</v>
      </c>
      <c r="C291" s="4">
        <v>829480060</v>
      </c>
      <c r="D291" s="126">
        <v>2497026492</v>
      </c>
      <c r="E291" s="3"/>
      <c r="F291" s="3"/>
      <c r="G291" s="4">
        <f t="shared" si="8"/>
        <v>829480060</v>
      </c>
      <c r="H291" s="4">
        <f t="shared" si="9"/>
        <v>2497026492</v>
      </c>
    </row>
    <row r="292" spans="1:8" ht="15" x14ac:dyDescent="0.25">
      <c r="A292" s="81" t="s">
        <v>253</v>
      </c>
      <c r="B292" s="82" t="s">
        <v>1028</v>
      </c>
      <c r="C292" s="4">
        <v>166027412</v>
      </c>
      <c r="D292" s="126">
        <v>526021799</v>
      </c>
      <c r="E292" s="4">
        <v>3532698741</v>
      </c>
      <c r="F292" s="4">
        <v>7906131547</v>
      </c>
      <c r="G292" s="4">
        <f t="shared" si="8"/>
        <v>3698726153</v>
      </c>
      <c r="H292" s="4">
        <f t="shared" si="9"/>
        <v>8432153346</v>
      </c>
    </row>
    <row r="293" spans="1:8" ht="15" x14ac:dyDescent="0.25">
      <c r="A293" s="81" t="s">
        <v>254</v>
      </c>
      <c r="B293" s="82" t="s">
        <v>1029</v>
      </c>
      <c r="C293" s="4">
        <v>80125898</v>
      </c>
      <c r="D293" s="126">
        <v>300775720</v>
      </c>
      <c r="E293" s="3"/>
      <c r="F293" s="3"/>
      <c r="G293" s="4">
        <f t="shared" si="8"/>
        <v>80125898</v>
      </c>
      <c r="H293" s="4">
        <f t="shared" si="9"/>
        <v>300775720</v>
      </c>
    </row>
    <row r="294" spans="1:8" ht="15" x14ac:dyDescent="0.25">
      <c r="A294" s="81" t="s">
        <v>255</v>
      </c>
      <c r="B294" s="82" t="s">
        <v>1030</v>
      </c>
      <c r="C294" s="4">
        <v>14789658</v>
      </c>
      <c r="D294" s="126">
        <v>356850171</v>
      </c>
      <c r="E294" s="3"/>
      <c r="F294" s="3"/>
      <c r="G294" s="4">
        <f t="shared" si="8"/>
        <v>14789658</v>
      </c>
      <c r="H294" s="4">
        <f t="shared" si="9"/>
        <v>356850171</v>
      </c>
    </row>
    <row r="295" spans="1:8" ht="15" x14ac:dyDescent="0.25">
      <c r="A295" s="81" t="s">
        <v>256</v>
      </c>
      <c r="B295" s="82" t="s">
        <v>1031</v>
      </c>
      <c r="C295" s="4">
        <v>6878987</v>
      </c>
      <c r="D295" s="126">
        <v>160211237</v>
      </c>
      <c r="E295" s="3"/>
      <c r="F295" s="3"/>
      <c r="G295" s="4">
        <f t="shared" si="8"/>
        <v>6878987</v>
      </c>
      <c r="H295" s="4">
        <f t="shared" si="9"/>
        <v>160211237</v>
      </c>
    </row>
    <row r="296" spans="1:8" ht="15" x14ac:dyDescent="0.25">
      <c r="A296" s="81" t="s">
        <v>257</v>
      </c>
      <c r="B296" s="82" t="s">
        <v>1032</v>
      </c>
      <c r="C296" s="4">
        <v>57765662</v>
      </c>
      <c r="D296" s="126">
        <v>398782530</v>
      </c>
      <c r="E296" s="3"/>
      <c r="F296" s="3"/>
      <c r="G296" s="4">
        <f t="shared" si="8"/>
        <v>57765662</v>
      </c>
      <c r="H296" s="4">
        <f t="shared" si="9"/>
        <v>398782530</v>
      </c>
    </row>
    <row r="297" spans="1:8" ht="15" x14ac:dyDescent="0.25">
      <c r="A297" s="81" t="s">
        <v>258</v>
      </c>
      <c r="B297" s="82" t="s">
        <v>1033</v>
      </c>
      <c r="C297" s="4">
        <v>5684521</v>
      </c>
      <c r="D297" s="126">
        <v>67683138</v>
      </c>
      <c r="E297" s="3"/>
      <c r="F297" s="3"/>
      <c r="G297" s="4">
        <f t="shared" si="8"/>
        <v>5684521</v>
      </c>
      <c r="H297" s="4">
        <f t="shared" si="9"/>
        <v>67683138</v>
      </c>
    </row>
    <row r="298" spans="1:8" ht="15" x14ac:dyDescent="0.25">
      <c r="A298" s="81" t="s">
        <v>259</v>
      </c>
      <c r="B298" s="82" t="s">
        <v>1034</v>
      </c>
      <c r="C298" s="4">
        <v>94000</v>
      </c>
      <c r="D298" s="126">
        <v>1276000</v>
      </c>
      <c r="E298" s="3"/>
      <c r="F298" s="3"/>
      <c r="G298" s="4">
        <f t="shared" si="8"/>
        <v>94000</v>
      </c>
      <c r="H298" s="4">
        <f t="shared" si="9"/>
        <v>1276000</v>
      </c>
    </row>
    <row r="299" spans="1:8" ht="15" x14ac:dyDescent="0.25">
      <c r="A299" s="83" t="s">
        <v>119</v>
      </c>
      <c r="B299" s="84" t="s">
        <v>1035</v>
      </c>
      <c r="C299" s="110">
        <v>31041038043</v>
      </c>
      <c r="D299" s="188">
        <v>100122969337.369</v>
      </c>
      <c r="E299" s="110">
        <v>15543172913</v>
      </c>
      <c r="F299" s="110">
        <v>27794145594</v>
      </c>
      <c r="G299" s="110">
        <f t="shared" si="8"/>
        <v>46584210956</v>
      </c>
      <c r="H299" s="110">
        <f t="shared" si="9"/>
        <v>127917114931.369</v>
      </c>
    </row>
    <row r="300" spans="1:8" ht="15" x14ac:dyDescent="0.25">
      <c r="A300" s="88" t="s">
        <v>72</v>
      </c>
      <c r="B300" s="89" t="s">
        <v>996</v>
      </c>
      <c r="C300" s="111">
        <v>48798551524</v>
      </c>
      <c r="D300" s="190">
        <v>170235015676.36899</v>
      </c>
      <c r="E300" s="111">
        <v>49491287206</v>
      </c>
      <c r="F300" s="111">
        <v>82219499193</v>
      </c>
      <c r="G300" s="111">
        <f t="shared" si="8"/>
        <v>98289838730</v>
      </c>
      <c r="H300" s="111">
        <f t="shared" si="9"/>
        <v>252454514869.36899</v>
      </c>
    </row>
    <row r="301" spans="1:8" ht="15" x14ac:dyDescent="0.25">
      <c r="A301" s="90" t="s">
        <v>94</v>
      </c>
      <c r="B301" s="93" t="s">
        <v>1036</v>
      </c>
      <c r="C301" s="192">
        <v>48798551524</v>
      </c>
      <c r="D301" s="193">
        <v>170235015676.36899</v>
      </c>
      <c r="E301" s="192">
        <v>49491287206</v>
      </c>
      <c r="F301" s="192">
        <v>82219499193</v>
      </c>
      <c r="G301" s="192">
        <f t="shared" si="8"/>
        <v>98289838730</v>
      </c>
      <c r="H301" s="192">
        <f t="shared" si="9"/>
        <v>252454514869.36899</v>
      </c>
    </row>
    <row r="302" spans="1:8" ht="15" x14ac:dyDescent="0.25">
      <c r="A302" s="94" t="s">
        <v>260</v>
      </c>
      <c r="B302" s="95" t="s">
        <v>1037</v>
      </c>
      <c r="C302" s="195">
        <v>412719076686.013</v>
      </c>
      <c r="D302" s="196">
        <v>1440460215242.78</v>
      </c>
      <c r="E302" s="195">
        <v>122694890456.5</v>
      </c>
      <c r="F302" s="195">
        <v>268305054645.66199</v>
      </c>
      <c r="G302" s="195">
        <f t="shared" si="8"/>
        <v>535413967142.513</v>
      </c>
      <c r="H302" s="195">
        <f t="shared" si="9"/>
        <v>1708765269888.4419</v>
      </c>
    </row>
    <row r="303" spans="1:8" ht="15" x14ac:dyDescent="0.25">
      <c r="A303" s="81"/>
      <c r="B303" s="4"/>
      <c r="C303" s="4"/>
      <c r="D303" s="126"/>
      <c r="E303" s="3"/>
      <c r="F303" s="3"/>
      <c r="G303" s="4">
        <f t="shared" si="8"/>
        <v>0</v>
      </c>
      <c r="H303" s="4">
        <f t="shared" si="9"/>
        <v>0</v>
      </c>
    </row>
    <row r="304" spans="1:8" ht="15" x14ac:dyDescent="0.25">
      <c r="A304" s="73" t="s">
        <v>261</v>
      </c>
      <c r="B304" s="74" t="s">
        <v>1038</v>
      </c>
      <c r="C304" s="4"/>
      <c r="D304" s="126"/>
      <c r="E304" s="3"/>
      <c r="F304" s="3"/>
      <c r="G304" s="4">
        <f t="shared" si="8"/>
        <v>0</v>
      </c>
      <c r="H304" s="4">
        <f t="shared" si="9"/>
        <v>0</v>
      </c>
    </row>
    <row r="305" spans="1:8" ht="15" x14ac:dyDescent="0.25">
      <c r="A305" s="75" t="s">
        <v>1706</v>
      </c>
      <c r="B305" s="76" t="s">
        <v>1708</v>
      </c>
      <c r="C305" s="4"/>
      <c r="D305" s="126"/>
      <c r="E305" s="3"/>
      <c r="F305" s="3"/>
      <c r="G305" s="4">
        <f t="shared" si="8"/>
        <v>0</v>
      </c>
      <c r="H305" s="4">
        <f t="shared" si="9"/>
        <v>0</v>
      </c>
    </row>
    <row r="306" spans="1:8" ht="15" x14ac:dyDescent="0.25">
      <c r="A306" s="77" t="s">
        <v>1707</v>
      </c>
      <c r="B306" s="78" t="s">
        <v>1709</v>
      </c>
      <c r="C306" s="4"/>
      <c r="D306" s="126"/>
      <c r="E306" s="3"/>
      <c r="F306" s="3"/>
      <c r="G306" s="4">
        <f t="shared" si="8"/>
        <v>0</v>
      </c>
      <c r="H306" s="4">
        <f t="shared" si="9"/>
        <v>0</v>
      </c>
    </row>
    <row r="307" spans="1:8" ht="15" x14ac:dyDescent="0.25">
      <c r="A307" s="79" t="s">
        <v>1704</v>
      </c>
      <c r="B307" s="80" t="s">
        <v>1710</v>
      </c>
      <c r="C307" s="4"/>
      <c r="D307" s="126"/>
      <c r="E307" s="3"/>
      <c r="F307" s="3"/>
      <c r="G307" s="4">
        <f t="shared" si="8"/>
        <v>0</v>
      </c>
      <c r="H307" s="4">
        <f t="shared" si="9"/>
        <v>0</v>
      </c>
    </row>
    <row r="308" spans="1:8" ht="15" x14ac:dyDescent="0.25">
      <c r="A308" s="81" t="s">
        <v>1705</v>
      </c>
      <c r="B308" s="82" t="s">
        <v>1711</v>
      </c>
      <c r="C308" s="4">
        <v>293930713.56</v>
      </c>
      <c r="D308" s="126">
        <v>916223269.5</v>
      </c>
      <c r="E308" s="3"/>
      <c r="F308" s="3"/>
      <c r="G308" s="4">
        <f t="shared" si="8"/>
        <v>293930713.56</v>
      </c>
      <c r="H308" s="4">
        <f t="shared" si="9"/>
        <v>916223269.5</v>
      </c>
    </row>
    <row r="309" spans="1:8" ht="15" x14ac:dyDescent="0.25">
      <c r="A309" s="83" t="s">
        <v>46</v>
      </c>
      <c r="B309" s="84" t="s">
        <v>1004</v>
      </c>
      <c r="C309" s="110">
        <v>293930713.56</v>
      </c>
      <c r="D309" s="188">
        <v>916223269.5</v>
      </c>
      <c r="E309" s="189"/>
      <c r="F309" s="189"/>
      <c r="G309" s="110">
        <f t="shared" si="8"/>
        <v>293930713.56</v>
      </c>
      <c r="H309" s="110">
        <f t="shared" si="9"/>
        <v>916223269.5</v>
      </c>
    </row>
    <row r="310" spans="1:8" ht="15" x14ac:dyDescent="0.25">
      <c r="A310" s="88" t="s">
        <v>72</v>
      </c>
      <c r="B310" s="89" t="s">
        <v>1045</v>
      </c>
      <c r="C310" s="111">
        <v>293930713.56</v>
      </c>
      <c r="D310" s="190">
        <v>916223269.5</v>
      </c>
      <c r="E310" s="191"/>
      <c r="F310" s="191"/>
      <c r="G310" s="111">
        <f t="shared" si="8"/>
        <v>293930713.56</v>
      </c>
      <c r="H310" s="111">
        <f t="shared" si="9"/>
        <v>916223269.5</v>
      </c>
    </row>
    <row r="311" spans="1:8" ht="15" x14ac:dyDescent="0.25">
      <c r="A311" s="90" t="s">
        <v>78</v>
      </c>
      <c r="B311" s="93" t="s">
        <v>1240</v>
      </c>
      <c r="C311" s="192">
        <v>293930713.56</v>
      </c>
      <c r="D311" s="193">
        <v>916223269.5</v>
      </c>
      <c r="E311" s="164"/>
      <c r="F311" s="164"/>
      <c r="G311" s="192">
        <f t="shared" si="8"/>
        <v>293930713.56</v>
      </c>
      <c r="H311" s="192">
        <f t="shared" si="9"/>
        <v>916223269.5</v>
      </c>
    </row>
    <row r="312" spans="1:8" ht="15" x14ac:dyDescent="0.25">
      <c r="A312" s="97"/>
      <c r="B312" s="87"/>
      <c r="C312" s="4"/>
      <c r="D312" s="126"/>
      <c r="E312" s="3"/>
      <c r="F312" s="3"/>
      <c r="G312" s="4">
        <f t="shared" si="8"/>
        <v>0</v>
      </c>
      <c r="H312" s="4">
        <f t="shared" si="9"/>
        <v>0</v>
      </c>
    </row>
    <row r="313" spans="1:8" ht="15" x14ac:dyDescent="0.25">
      <c r="A313" s="75" t="s">
        <v>1039</v>
      </c>
      <c r="B313" s="76" t="s">
        <v>1040</v>
      </c>
      <c r="C313" s="4"/>
      <c r="D313" s="126"/>
      <c r="E313" s="3"/>
      <c r="F313" s="3"/>
      <c r="G313" s="4">
        <f t="shared" si="8"/>
        <v>0</v>
      </c>
      <c r="H313" s="4">
        <f t="shared" si="9"/>
        <v>0</v>
      </c>
    </row>
    <row r="314" spans="1:8" ht="15" x14ac:dyDescent="0.25">
      <c r="A314" s="77" t="s">
        <v>1041</v>
      </c>
      <c r="B314" s="78" t="s">
        <v>1042</v>
      </c>
      <c r="C314" s="4"/>
      <c r="D314" s="126"/>
      <c r="E314" s="3"/>
      <c r="F314" s="3"/>
      <c r="G314" s="4">
        <f t="shared" si="8"/>
        <v>0</v>
      </c>
      <c r="H314" s="4">
        <f t="shared" si="9"/>
        <v>0</v>
      </c>
    </row>
    <row r="315" spans="1:8" ht="15" x14ac:dyDescent="0.25">
      <c r="A315" s="79" t="s">
        <v>262</v>
      </c>
      <c r="B315" s="80" t="s">
        <v>1043</v>
      </c>
      <c r="C315" s="4"/>
      <c r="D315" s="126"/>
      <c r="E315" s="3"/>
      <c r="F315" s="3"/>
      <c r="G315" s="4">
        <f t="shared" si="8"/>
        <v>0</v>
      </c>
      <c r="H315" s="4">
        <f t="shared" si="9"/>
        <v>0</v>
      </c>
    </row>
    <row r="316" spans="1:8" ht="15" x14ac:dyDescent="0.25">
      <c r="A316" s="81" t="s">
        <v>263</v>
      </c>
      <c r="B316" s="82" t="s">
        <v>1044</v>
      </c>
      <c r="C316" s="4">
        <v>43571859410</v>
      </c>
      <c r="D316" s="126">
        <v>98400123275</v>
      </c>
      <c r="E316" s="3"/>
      <c r="F316" s="3"/>
      <c r="G316" s="4">
        <f t="shared" si="8"/>
        <v>43571859410</v>
      </c>
      <c r="H316" s="4">
        <f t="shared" si="9"/>
        <v>98400123275</v>
      </c>
    </row>
    <row r="317" spans="1:8" ht="15" x14ac:dyDescent="0.25">
      <c r="A317" s="83" t="s">
        <v>46</v>
      </c>
      <c r="B317" s="84" t="s">
        <v>1004</v>
      </c>
      <c r="C317" s="110">
        <v>43571859410</v>
      </c>
      <c r="D317" s="188">
        <v>98400123275</v>
      </c>
      <c r="E317" s="189"/>
      <c r="F317" s="189"/>
      <c r="G317" s="110">
        <f t="shared" si="8"/>
        <v>43571859410</v>
      </c>
      <c r="H317" s="110">
        <f t="shared" si="9"/>
        <v>98400123275</v>
      </c>
    </row>
    <row r="318" spans="1:8" ht="15" x14ac:dyDescent="0.25">
      <c r="A318" s="81"/>
      <c r="B318" s="4"/>
      <c r="C318" s="4"/>
      <c r="D318" s="126"/>
      <c r="E318" s="3"/>
      <c r="F318" s="3"/>
      <c r="G318" s="4">
        <f t="shared" si="8"/>
        <v>0</v>
      </c>
      <c r="H318" s="4">
        <f t="shared" si="9"/>
        <v>0</v>
      </c>
    </row>
    <row r="319" spans="1:8" ht="15" x14ac:dyDescent="0.25">
      <c r="A319" s="79" t="s">
        <v>675</v>
      </c>
      <c r="B319" s="92" t="s">
        <v>1046</v>
      </c>
      <c r="C319" s="4"/>
      <c r="D319" s="126"/>
      <c r="E319" s="3"/>
      <c r="F319" s="3"/>
      <c r="G319" s="4">
        <f t="shared" si="8"/>
        <v>0</v>
      </c>
      <c r="H319" s="4">
        <f t="shared" si="9"/>
        <v>0</v>
      </c>
    </row>
    <row r="320" spans="1:8" ht="15" x14ac:dyDescent="0.25">
      <c r="A320" s="81" t="s">
        <v>676</v>
      </c>
      <c r="B320" s="102" t="s">
        <v>1047</v>
      </c>
      <c r="C320" s="4"/>
      <c r="D320" s="126"/>
      <c r="E320" s="4">
        <v>0</v>
      </c>
      <c r="F320" s="4">
        <v>307000</v>
      </c>
      <c r="G320" s="4">
        <f t="shared" si="8"/>
        <v>0</v>
      </c>
      <c r="H320" s="4">
        <f t="shared" si="9"/>
        <v>307000</v>
      </c>
    </row>
    <row r="321" spans="1:8" ht="15" x14ac:dyDescent="0.25">
      <c r="A321" s="83" t="s">
        <v>71</v>
      </c>
      <c r="B321" s="84" t="s">
        <v>1048</v>
      </c>
      <c r="C321" s="110"/>
      <c r="D321" s="188"/>
      <c r="E321" s="110">
        <v>0</v>
      </c>
      <c r="F321" s="110">
        <v>307000</v>
      </c>
      <c r="G321" s="110">
        <f t="shared" si="8"/>
        <v>0</v>
      </c>
      <c r="H321" s="110">
        <f t="shared" si="9"/>
        <v>307000</v>
      </c>
    </row>
    <row r="322" spans="1:8" ht="15" x14ac:dyDescent="0.25">
      <c r="A322" s="97"/>
      <c r="B322" s="87"/>
      <c r="C322" s="4"/>
      <c r="D322" s="126"/>
      <c r="E322" s="3"/>
      <c r="F322" s="3"/>
      <c r="G322" s="4">
        <f t="shared" si="8"/>
        <v>0</v>
      </c>
      <c r="H322" s="4">
        <f t="shared" si="9"/>
        <v>0</v>
      </c>
    </row>
    <row r="323" spans="1:8" ht="15" x14ac:dyDescent="0.25">
      <c r="A323" s="79" t="s">
        <v>1255</v>
      </c>
      <c r="B323" s="92" t="s">
        <v>1256</v>
      </c>
      <c r="C323" s="4"/>
      <c r="D323" s="126"/>
      <c r="E323" s="3"/>
      <c r="F323" s="3"/>
      <c r="G323" s="4">
        <f t="shared" si="8"/>
        <v>0</v>
      </c>
      <c r="H323" s="4">
        <f t="shared" si="9"/>
        <v>0</v>
      </c>
    </row>
    <row r="324" spans="1:8" ht="15" x14ac:dyDescent="0.25">
      <c r="A324" s="81" t="s">
        <v>1257</v>
      </c>
      <c r="B324" s="102" t="s">
        <v>1258</v>
      </c>
      <c r="C324" s="4">
        <v>94650890490</v>
      </c>
      <c r="D324" s="126">
        <v>94650890490</v>
      </c>
      <c r="E324" s="3"/>
      <c r="F324" s="3"/>
      <c r="G324" s="4">
        <f t="shared" si="8"/>
        <v>94650890490</v>
      </c>
      <c r="H324" s="4">
        <f t="shared" si="9"/>
        <v>94650890490</v>
      </c>
    </row>
    <row r="325" spans="1:8" ht="15" x14ac:dyDescent="0.25">
      <c r="A325" s="83" t="s">
        <v>111</v>
      </c>
      <c r="B325" s="84" t="s">
        <v>1064</v>
      </c>
      <c r="C325" s="110">
        <v>94650890490</v>
      </c>
      <c r="D325" s="188">
        <v>94650890490</v>
      </c>
      <c r="E325" s="189"/>
      <c r="F325" s="189"/>
      <c r="G325" s="110">
        <f t="shared" si="8"/>
        <v>94650890490</v>
      </c>
      <c r="H325" s="110">
        <f t="shared" si="9"/>
        <v>94650890490</v>
      </c>
    </row>
    <row r="326" spans="1:8" ht="15" x14ac:dyDescent="0.25">
      <c r="A326" s="97"/>
      <c r="B326" s="87"/>
      <c r="C326" s="4"/>
      <c r="D326" s="126"/>
      <c r="E326" s="3"/>
      <c r="F326" s="3"/>
      <c r="G326" s="4">
        <f t="shared" si="8"/>
        <v>0</v>
      </c>
      <c r="H326" s="4">
        <f t="shared" si="9"/>
        <v>0</v>
      </c>
    </row>
    <row r="327" spans="1:8" ht="15" x14ac:dyDescent="0.25">
      <c r="A327" s="103" t="s">
        <v>1049</v>
      </c>
      <c r="B327" s="92" t="s">
        <v>1050</v>
      </c>
      <c r="C327" s="4"/>
      <c r="D327" s="126"/>
      <c r="E327" s="3"/>
      <c r="F327" s="3"/>
      <c r="G327" s="4">
        <f t="shared" si="8"/>
        <v>0</v>
      </c>
      <c r="H327" s="4">
        <f t="shared" si="9"/>
        <v>0</v>
      </c>
    </row>
    <row r="328" spans="1:8" ht="15" x14ac:dyDescent="0.25">
      <c r="A328" s="3" t="s">
        <v>1051</v>
      </c>
      <c r="B328" s="87" t="s">
        <v>1052</v>
      </c>
      <c r="C328" s="4">
        <v>0</v>
      </c>
      <c r="D328" s="126">
        <v>292500000000</v>
      </c>
      <c r="E328" s="3"/>
      <c r="F328" s="3"/>
      <c r="G328" s="4">
        <f t="shared" si="8"/>
        <v>0</v>
      </c>
      <c r="H328" s="4">
        <f t="shared" si="9"/>
        <v>292500000000</v>
      </c>
    </row>
    <row r="329" spans="1:8" ht="15" x14ac:dyDescent="0.25">
      <c r="A329" s="83" t="s">
        <v>131</v>
      </c>
      <c r="B329" s="84" t="s">
        <v>1053</v>
      </c>
      <c r="C329" s="110">
        <v>0</v>
      </c>
      <c r="D329" s="188">
        <v>292500000000</v>
      </c>
      <c r="E329" s="189"/>
      <c r="F329" s="189"/>
      <c r="G329" s="110">
        <f t="shared" si="8"/>
        <v>0</v>
      </c>
      <c r="H329" s="110">
        <f t="shared" si="9"/>
        <v>292500000000</v>
      </c>
    </row>
    <row r="330" spans="1:8" ht="15" x14ac:dyDescent="0.25">
      <c r="A330" s="104" t="s">
        <v>72</v>
      </c>
      <c r="B330" s="105" t="s">
        <v>1054</v>
      </c>
      <c r="C330" s="184">
        <v>138222749900</v>
      </c>
      <c r="D330" s="194">
        <v>485551013765</v>
      </c>
      <c r="E330" s="184">
        <v>0</v>
      </c>
      <c r="F330" s="184">
        <v>307000</v>
      </c>
      <c r="G330" s="184">
        <f t="shared" ref="G330:G393" si="10">C330+E330</f>
        <v>138222749900</v>
      </c>
      <c r="H330" s="184">
        <f t="shared" ref="H330:H393" si="11">D330+F330</f>
        <v>485551320765</v>
      </c>
    </row>
    <row r="331" spans="1:8" ht="15" x14ac:dyDescent="0.25">
      <c r="A331" s="106" t="s">
        <v>89</v>
      </c>
      <c r="B331" s="107" t="s">
        <v>1712</v>
      </c>
      <c r="C331" s="192">
        <v>138222749900</v>
      </c>
      <c r="D331" s="193">
        <v>485551013765</v>
      </c>
      <c r="E331" s="192">
        <v>0</v>
      </c>
      <c r="F331" s="192">
        <v>307000</v>
      </c>
      <c r="G331" s="192">
        <f t="shared" si="10"/>
        <v>138222749900</v>
      </c>
      <c r="H331" s="192">
        <f t="shared" si="11"/>
        <v>485551320765</v>
      </c>
    </row>
    <row r="332" spans="1:8" ht="15" x14ac:dyDescent="0.25">
      <c r="A332" s="94" t="s">
        <v>264</v>
      </c>
      <c r="B332" s="95" t="s">
        <v>1055</v>
      </c>
      <c r="C332" s="195">
        <v>138516680613.56</v>
      </c>
      <c r="D332" s="196">
        <v>486467237034.5</v>
      </c>
      <c r="E332" s="195">
        <v>0</v>
      </c>
      <c r="F332" s="195">
        <v>307000</v>
      </c>
      <c r="G332" s="195">
        <f t="shared" si="10"/>
        <v>138516680613.56</v>
      </c>
      <c r="H332" s="195">
        <f t="shared" si="11"/>
        <v>486467544034.5</v>
      </c>
    </row>
    <row r="333" spans="1:8" ht="15" x14ac:dyDescent="0.25">
      <c r="A333" s="81"/>
      <c r="B333" s="100"/>
      <c r="C333" s="4"/>
      <c r="D333" s="126"/>
      <c r="E333" s="3"/>
      <c r="F333" s="3"/>
      <c r="G333" s="4">
        <f t="shared" si="10"/>
        <v>0</v>
      </c>
      <c r="H333" s="4">
        <f t="shared" si="11"/>
        <v>0</v>
      </c>
    </row>
    <row r="334" spans="1:8" ht="15" x14ac:dyDescent="0.25">
      <c r="A334" s="73" t="s">
        <v>265</v>
      </c>
      <c r="B334" s="74" t="s">
        <v>1056</v>
      </c>
      <c r="C334" s="4"/>
      <c r="D334" s="126"/>
      <c r="E334" s="3"/>
      <c r="F334" s="3"/>
      <c r="G334" s="4">
        <f t="shared" si="10"/>
        <v>0</v>
      </c>
      <c r="H334" s="4">
        <f t="shared" si="11"/>
        <v>0</v>
      </c>
    </row>
    <row r="335" spans="1:8" ht="15" x14ac:dyDescent="0.25">
      <c r="A335" s="75" t="s">
        <v>266</v>
      </c>
      <c r="B335" s="76" t="s">
        <v>1057</v>
      </c>
      <c r="C335" s="4"/>
      <c r="D335" s="126"/>
      <c r="E335" s="3"/>
      <c r="F335" s="3"/>
      <c r="G335" s="4">
        <f t="shared" si="10"/>
        <v>0</v>
      </c>
      <c r="H335" s="4">
        <f t="shared" si="11"/>
        <v>0</v>
      </c>
    </row>
    <row r="336" spans="1:8" ht="15" x14ac:dyDescent="0.25">
      <c r="A336" s="77" t="s">
        <v>267</v>
      </c>
      <c r="B336" s="78" t="s">
        <v>1058</v>
      </c>
      <c r="C336" s="4"/>
      <c r="D336" s="126"/>
      <c r="E336" s="3"/>
      <c r="F336" s="3"/>
      <c r="G336" s="4">
        <f t="shared" si="10"/>
        <v>0</v>
      </c>
      <c r="H336" s="4">
        <f t="shared" si="11"/>
        <v>0</v>
      </c>
    </row>
    <row r="337" spans="1:9" ht="15" x14ac:dyDescent="0.25">
      <c r="A337" s="79" t="s">
        <v>268</v>
      </c>
      <c r="B337" s="80" t="s">
        <v>1059</v>
      </c>
      <c r="C337" s="4"/>
      <c r="D337" s="126"/>
      <c r="E337" s="3"/>
      <c r="F337" s="3"/>
      <c r="G337" s="4">
        <f t="shared" si="10"/>
        <v>0</v>
      </c>
      <c r="H337" s="4">
        <f t="shared" si="11"/>
        <v>0</v>
      </c>
    </row>
    <row r="338" spans="1:9" ht="15" x14ac:dyDescent="0.25">
      <c r="A338" s="81" t="s">
        <v>269</v>
      </c>
      <c r="B338" s="82" t="s">
        <v>1060</v>
      </c>
      <c r="C338" s="4">
        <v>-14959295556</v>
      </c>
      <c r="D338" s="126">
        <v>0</v>
      </c>
      <c r="E338" s="3"/>
      <c r="F338" s="3"/>
      <c r="G338" s="4">
        <f t="shared" si="10"/>
        <v>-14959295556</v>
      </c>
      <c r="H338" s="4">
        <f t="shared" si="11"/>
        <v>0</v>
      </c>
    </row>
    <row r="339" spans="1:9" ht="15" x14ac:dyDescent="0.25">
      <c r="A339" s="81" t="s">
        <v>270</v>
      </c>
      <c r="B339" s="82" t="s">
        <v>1061</v>
      </c>
      <c r="C339" s="4">
        <v>-1912117536</v>
      </c>
      <c r="D339" s="126">
        <v>0</v>
      </c>
      <c r="E339" s="3"/>
      <c r="F339" s="3"/>
      <c r="G339" s="4">
        <f t="shared" si="10"/>
        <v>-1912117536</v>
      </c>
      <c r="H339" s="4">
        <f t="shared" si="11"/>
        <v>0</v>
      </c>
    </row>
    <row r="340" spans="1:9" ht="15" x14ac:dyDescent="0.25">
      <c r="A340" s="83" t="s">
        <v>46</v>
      </c>
      <c r="B340" s="84" t="s">
        <v>1004</v>
      </c>
      <c r="C340" s="110">
        <v>-16871413092</v>
      </c>
      <c r="D340" s="188">
        <v>0</v>
      </c>
      <c r="E340" s="189"/>
      <c r="F340" s="189"/>
      <c r="G340" s="110">
        <f t="shared" si="10"/>
        <v>-16871413092</v>
      </c>
      <c r="H340" s="110">
        <f t="shared" si="11"/>
        <v>0</v>
      </c>
    </row>
    <row r="341" spans="1:9" ht="15" x14ac:dyDescent="0.25">
      <c r="A341" s="81"/>
      <c r="B341" s="96"/>
      <c r="C341" s="4"/>
      <c r="D341" s="126"/>
      <c r="E341" s="3"/>
      <c r="F341" s="3"/>
      <c r="G341" s="4">
        <f t="shared" si="10"/>
        <v>0</v>
      </c>
      <c r="H341" s="4">
        <f t="shared" si="11"/>
        <v>0</v>
      </c>
    </row>
    <row r="342" spans="1:9" ht="15" x14ac:dyDescent="0.25">
      <c r="A342" s="79" t="s">
        <v>271</v>
      </c>
      <c r="B342" s="80" t="s">
        <v>1062</v>
      </c>
      <c r="C342" s="4"/>
      <c r="D342" s="126"/>
      <c r="E342" s="3"/>
      <c r="F342" s="3"/>
      <c r="G342" s="4">
        <f t="shared" si="10"/>
        <v>0</v>
      </c>
      <c r="H342" s="4">
        <f t="shared" si="11"/>
        <v>0</v>
      </c>
    </row>
    <row r="343" spans="1:9" ht="15" x14ac:dyDescent="0.25">
      <c r="A343" s="81" t="s">
        <v>272</v>
      </c>
      <c r="B343" s="82" t="s">
        <v>1063</v>
      </c>
      <c r="C343" s="4">
        <v>10012598978</v>
      </c>
      <c r="D343" s="126">
        <v>24088713591</v>
      </c>
      <c r="E343" s="3"/>
      <c r="F343" s="3"/>
      <c r="G343" s="4">
        <f t="shared" si="10"/>
        <v>10012598978</v>
      </c>
      <c r="H343" s="4">
        <f t="shared" si="11"/>
        <v>24088713591</v>
      </c>
    </row>
    <row r="344" spans="1:9" ht="15" x14ac:dyDescent="0.25">
      <c r="A344" s="83" t="s">
        <v>111</v>
      </c>
      <c r="B344" s="84" t="s">
        <v>1064</v>
      </c>
      <c r="C344" s="110">
        <v>10012598978</v>
      </c>
      <c r="D344" s="188">
        <v>24088713591</v>
      </c>
      <c r="E344" s="189"/>
      <c r="F344" s="189"/>
      <c r="G344" s="110">
        <f t="shared" si="10"/>
        <v>10012598978</v>
      </c>
      <c r="H344" s="110">
        <f t="shared" si="11"/>
        <v>24088713591</v>
      </c>
    </row>
    <row r="345" spans="1:9" ht="15" x14ac:dyDescent="0.25">
      <c r="A345" s="88" t="s">
        <v>72</v>
      </c>
      <c r="B345" s="89" t="s">
        <v>996</v>
      </c>
      <c r="C345" s="111">
        <v>-6858814114</v>
      </c>
      <c r="D345" s="190">
        <v>24088713591</v>
      </c>
      <c r="E345" s="191"/>
      <c r="F345" s="191"/>
      <c r="G345" s="111">
        <f t="shared" si="10"/>
        <v>-6858814114</v>
      </c>
      <c r="H345" s="111">
        <f t="shared" si="11"/>
        <v>24088713591</v>
      </c>
    </row>
    <row r="346" spans="1:9" ht="15" x14ac:dyDescent="0.25">
      <c r="A346" s="90" t="s">
        <v>78</v>
      </c>
      <c r="B346" s="93" t="s">
        <v>1065</v>
      </c>
      <c r="C346" s="192">
        <v>-6858814114</v>
      </c>
      <c r="D346" s="193">
        <v>24088713591</v>
      </c>
      <c r="E346" s="164"/>
      <c r="F346" s="164"/>
      <c r="G346" s="192">
        <f t="shared" si="10"/>
        <v>-6858814114</v>
      </c>
      <c r="H346" s="192">
        <f t="shared" si="11"/>
        <v>24088713591</v>
      </c>
    </row>
    <row r="347" spans="1:9" ht="15" x14ac:dyDescent="0.25">
      <c r="A347" s="81"/>
      <c r="B347" s="4"/>
      <c r="C347" s="4"/>
      <c r="D347" s="126"/>
      <c r="E347" s="3"/>
      <c r="F347" s="3"/>
      <c r="G347" s="4">
        <f t="shared" si="10"/>
        <v>0</v>
      </c>
      <c r="H347" s="4">
        <f t="shared" si="11"/>
        <v>0</v>
      </c>
    </row>
    <row r="348" spans="1:9" ht="15" x14ac:dyDescent="0.25">
      <c r="A348" s="75" t="s">
        <v>273</v>
      </c>
      <c r="B348" s="76" t="s">
        <v>1066</v>
      </c>
      <c r="C348" s="4"/>
      <c r="D348" s="126"/>
      <c r="E348" s="3"/>
      <c r="F348" s="3"/>
      <c r="G348" s="4">
        <f t="shared" si="10"/>
        <v>0</v>
      </c>
      <c r="H348" s="4">
        <f t="shared" si="11"/>
        <v>0</v>
      </c>
    </row>
    <row r="349" spans="1:9" ht="15" x14ac:dyDescent="0.25">
      <c r="A349" s="77" t="s">
        <v>274</v>
      </c>
      <c r="B349" s="78" t="s">
        <v>1067</v>
      </c>
      <c r="C349" s="4"/>
      <c r="D349" s="126"/>
      <c r="E349" s="3"/>
      <c r="F349" s="3"/>
      <c r="G349" s="4">
        <f t="shared" si="10"/>
        <v>0</v>
      </c>
      <c r="H349" s="4">
        <f t="shared" si="11"/>
        <v>0</v>
      </c>
    </row>
    <row r="350" spans="1:9" ht="15" x14ac:dyDescent="0.25">
      <c r="A350" s="79" t="s">
        <v>275</v>
      </c>
      <c r="B350" s="80" t="s">
        <v>1068</v>
      </c>
      <c r="C350" s="4"/>
      <c r="D350" s="126"/>
      <c r="E350" s="3"/>
      <c r="F350" s="3"/>
      <c r="G350" s="4">
        <f t="shared" si="10"/>
        <v>0</v>
      </c>
      <c r="H350" s="4">
        <f t="shared" si="11"/>
        <v>0</v>
      </c>
    </row>
    <row r="351" spans="1:9" ht="15" x14ac:dyDescent="0.25">
      <c r="A351" s="108" t="s">
        <v>276</v>
      </c>
      <c r="B351" s="109" t="s">
        <v>1069</v>
      </c>
      <c r="C351" s="4">
        <v>25478965896</v>
      </c>
      <c r="D351" s="126">
        <v>35500514650</v>
      </c>
      <c r="E351" s="3"/>
      <c r="F351" s="3"/>
      <c r="G351" s="4">
        <f t="shared" si="10"/>
        <v>25478965896</v>
      </c>
      <c r="H351" s="4">
        <f t="shared" si="11"/>
        <v>35500514650</v>
      </c>
      <c r="I351" s="11"/>
    </row>
    <row r="352" spans="1:9" ht="15" x14ac:dyDescent="0.25">
      <c r="A352" s="81" t="s">
        <v>277</v>
      </c>
      <c r="B352" s="82" t="s">
        <v>1070</v>
      </c>
      <c r="C352" s="4">
        <v>-253092332</v>
      </c>
      <c r="D352" s="126">
        <v>0</v>
      </c>
      <c r="E352" s="3"/>
      <c r="F352" s="3"/>
      <c r="G352" s="4">
        <f t="shared" si="10"/>
        <v>-253092332</v>
      </c>
      <c r="H352" s="4">
        <f t="shared" si="11"/>
        <v>0</v>
      </c>
    </row>
    <row r="353" spans="1:9" ht="15" x14ac:dyDescent="0.25">
      <c r="A353" s="81" t="s">
        <v>278</v>
      </c>
      <c r="B353" s="82" t="s">
        <v>1071</v>
      </c>
      <c r="C353" s="4">
        <v>-1504822301</v>
      </c>
      <c r="D353" s="126">
        <v>0</v>
      </c>
      <c r="E353" s="3"/>
      <c r="F353" s="3"/>
      <c r="G353" s="4">
        <f t="shared" si="10"/>
        <v>-1504822301</v>
      </c>
      <c r="H353" s="4">
        <f t="shared" si="11"/>
        <v>0</v>
      </c>
    </row>
    <row r="354" spans="1:9" ht="15" x14ac:dyDescent="0.25">
      <c r="A354" s="81" t="s">
        <v>279</v>
      </c>
      <c r="B354" s="82" t="s">
        <v>1072</v>
      </c>
      <c r="C354" s="4">
        <v>-4643922222</v>
      </c>
      <c r="D354" s="126">
        <v>0</v>
      </c>
      <c r="E354" s="3"/>
      <c r="F354" s="3"/>
      <c r="G354" s="4">
        <f t="shared" si="10"/>
        <v>-4643922222</v>
      </c>
      <c r="H354" s="4">
        <f t="shared" si="11"/>
        <v>0</v>
      </c>
    </row>
    <row r="355" spans="1:9" ht="15" x14ac:dyDescent="0.25">
      <c r="A355" s="81" t="s">
        <v>280</v>
      </c>
      <c r="B355" s="82" t="s">
        <v>1073</v>
      </c>
      <c r="C355" s="4">
        <v>-11644570201</v>
      </c>
      <c r="D355" s="126">
        <v>0</v>
      </c>
      <c r="E355" s="3"/>
      <c r="F355" s="3"/>
      <c r="G355" s="4">
        <f t="shared" si="10"/>
        <v>-11644570201</v>
      </c>
      <c r="H355" s="4">
        <f t="shared" si="11"/>
        <v>0</v>
      </c>
    </row>
    <row r="356" spans="1:9" ht="15" x14ac:dyDescent="0.25">
      <c r="A356" s="81" t="s">
        <v>281</v>
      </c>
      <c r="B356" s="82" t="s">
        <v>1259</v>
      </c>
      <c r="C356" s="4">
        <v>-9000</v>
      </c>
      <c r="D356" s="126">
        <v>-9000</v>
      </c>
      <c r="E356" s="3"/>
      <c r="F356" s="3"/>
      <c r="G356" s="4">
        <f t="shared" si="10"/>
        <v>-9000</v>
      </c>
      <c r="H356" s="4">
        <f t="shared" si="11"/>
        <v>-9000</v>
      </c>
    </row>
    <row r="357" spans="1:9" ht="15" x14ac:dyDescent="0.25">
      <c r="A357" s="83" t="s">
        <v>46</v>
      </c>
      <c r="B357" s="110" t="s">
        <v>1004</v>
      </c>
      <c r="C357" s="110">
        <v>7432549840</v>
      </c>
      <c r="D357" s="188">
        <v>35500505650</v>
      </c>
      <c r="E357" s="189"/>
      <c r="F357" s="189"/>
      <c r="G357" s="110">
        <f t="shared" si="10"/>
        <v>7432549840</v>
      </c>
      <c r="H357" s="110">
        <f t="shared" si="11"/>
        <v>35500505650</v>
      </c>
    </row>
    <row r="358" spans="1:9" ht="15" x14ac:dyDescent="0.25">
      <c r="A358" s="88" t="s">
        <v>72</v>
      </c>
      <c r="B358" s="111" t="s">
        <v>996</v>
      </c>
      <c r="C358" s="111">
        <v>7432549840</v>
      </c>
      <c r="D358" s="190">
        <v>35500505650</v>
      </c>
      <c r="E358" s="191"/>
      <c r="F358" s="191"/>
      <c r="G358" s="111">
        <f t="shared" si="10"/>
        <v>7432549840</v>
      </c>
      <c r="H358" s="111">
        <f t="shared" si="11"/>
        <v>35500505650</v>
      </c>
    </row>
    <row r="359" spans="1:9" ht="15" x14ac:dyDescent="0.25">
      <c r="A359" s="90" t="s">
        <v>89</v>
      </c>
      <c r="B359" s="93" t="s">
        <v>997</v>
      </c>
      <c r="C359" s="192">
        <v>7432549840</v>
      </c>
      <c r="D359" s="193">
        <v>35500505650</v>
      </c>
      <c r="E359" s="164"/>
      <c r="F359" s="164"/>
      <c r="G359" s="192">
        <f t="shared" si="10"/>
        <v>7432549840</v>
      </c>
      <c r="H359" s="192">
        <f t="shared" si="11"/>
        <v>35500505650</v>
      </c>
    </row>
    <row r="360" spans="1:9" ht="15" x14ac:dyDescent="0.25">
      <c r="A360" s="94" t="s">
        <v>282</v>
      </c>
      <c r="B360" s="95" t="s">
        <v>1074</v>
      </c>
      <c r="C360" s="195">
        <v>573735726</v>
      </c>
      <c r="D360" s="196">
        <v>59589219241</v>
      </c>
      <c r="E360" s="197"/>
      <c r="F360" s="197"/>
      <c r="G360" s="195">
        <f t="shared" si="10"/>
        <v>573735726</v>
      </c>
      <c r="H360" s="195">
        <f t="shared" si="11"/>
        <v>59589219241</v>
      </c>
    </row>
    <row r="361" spans="1:9" ht="15" x14ac:dyDescent="0.25">
      <c r="A361" s="81"/>
      <c r="B361" s="3"/>
      <c r="C361" s="4"/>
      <c r="D361" s="126"/>
      <c r="E361" s="3"/>
      <c r="F361" s="3"/>
      <c r="G361" s="4">
        <f t="shared" si="10"/>
        <v>0</v>
      </c>
      <c r="H361" s="4">
        <f t="shared" si="11"/>
        <v>0</v>
      </c>
    </row>
    <row r="362" spans="1:9" ht="15" x14ac:dyDescent="0.25">
      <c r="A362" s="73" t="s">
        <v>283</v>
      </c>
      <c r="B362" s="74" t="s">
        <v>1075</v>
      </c>
      <c r="C362" s="4"/>
      <c r="D362" s="126"/>
      <c r="E362" s="3"/>
      <c r="F362" s="3"/>
      <c r="G362" s="4">
        <f t="shared" si="10"/>
        <v>0</v>
      </c>
      <c r="H362" s="4">
        <f t="shared" si="11"/>
        <v>0</v>
      </c>
    </row>
    <row r="363" spans="1:9" ht="15" x14ac:dyDescent="0.25">
      <c r="A363" s="75" t="s">
        <v>284</v>
      </c>
      <c r="B363" s="76" t="s">
        <v>1076</v>
      </c>
      <c r="C363" s="4"/>
      <c r="D363" s="126"/>
      <c r="E363" s="3"/>
      <c r="F363" s="3"/>
      <c r="G363" s="4">
        <f t="shared" si="10"/>
        <v>0</v>
      </c>
      <c r="H363" s="4">
        <f t="shared" si="11"/>
        <v>0</v>
      </c>
    </row>
    <row r="364" spans="1:9" ht="15" x14ac:dyDescent="0.25">
      <c r="A364" s="77" t="s">
        <v>285</v>
      </c>
      <c r="B364" s="78" t="s">
        <v>1077</v>
      </c>
      <c r="C364" s="4"/>
      <c r="D364" s="126"/>
      <c r="E364" s="3"/>
      <c r="F364" s="3"/>
      <c r="G364" s="4">
        <f t="shared" si="10"/>
        <v>0</v>
      </c>
      <c r="H364" s="4">
        <f t="shared" si="11"/>
        <v>0</v>
      </c>
    </row>
    <row r="365" spans="1:9" ht="15" x14ac:dyDescent="0.25">
      <c r="A365" s="79" t="s">
        <v>286</v>
      </c>
      <c r="B365" s="80" t="s">
        <v>1260</v>
      </c>
      <c r="C365" s="4"/>
      <c r="D365" s="126"/>
      <c r="E365" s="3"/>
      <c r="F365" s="3"/>
      <c r="G365" s="4">
        <f t="shared" si="10"/>
        <v>0</v>
      </c>
      <c r="H365" s="4">
        <f t="shared" si="11"/>
        <v>0</v>
      </c>
    </row>
    <row r="366" spans="1:9" ht="15" x14ac:dyDescent="0.25">
      <c r="A366" s="81" t="s">
        <v>287</v>
      </c>
      <c r="B366" s="124" t="s">
        <v>1270</v>
      </c>
      <c r="C366" s="4">
        <v>522801752</v>
      </c>
      <c r="D366" s="126">
        <v>522801752</v>
      </c>
      <c r="E366" s="3"/>
      <c r="F366" s="3"/>
      <c r="G366" s="4">
        <f t="shared" si="10"/>
        <v>522801752</v>
      </c>
      <c r="H366" s="4">
        <f t="shared" si="11"/>
        <v>522801752</v>
      </c>
      <c r="I366" s="11"/>
    </row>
    <row r="367" spans="1:9" ht="15" x14ac:dyDescent="0.25">
      <c r="A367" s="81" t="s">
        <v>288</v>
      </c>
      <c r="B367" s="125" t="s">
        <v>1271</v>
      </c>
      <c r="C367" s="4">
        <v>235281310</v>
      </c>
      <c r="D367" s="126">
        <v>235281310</v>
      </c>
      <c r="E367" s="3"/>
      <c r="F367" s="3"/>
      <c r="G367" s="4">
        <f t="shared" si="10"/>
        <v>235281310</v>
      </c>
      <c r="H367" s="4">
        <f t="shared" si="11"/>
        <v>235281310</v>
      </c>
    </row>
    <row r="368" spans="1:9" ht="15" x14ac:dyDescent="0.25">
      <c r="A368" s="81" t="s">
        <v>289</v>
      </c>
      <c r="B368" s="125" t="s">
        <v>1281</v>
      </c>
      <c r="C368" s="4">
        <v>9724440</v>
      </c>
      <c r="D368" s="126">
        <v>9724440</v>
      </c>
      <c r="E368" s="3"/>
      <c r="F368" s="3"/>
      <c r="G368" s="4">
        <f t="shared" si="10"/>
        <v>9724440</v>
      </c>
      <c r="H368" s="4">
        <f t="shared" si="11"/>
        <v>9724440</v>
      </c>
    </row>
    <row r="369" spans="1:9" ht="15" x14ac:dyDescent="0.25">
      <c r="A369" s="81" t="s">
        <v>290</v>
      </c>
      <c r="B369" s="125" t="s">
        <v>1272</v>
      </c>
      <c r="C369" s="4">
        <v>114075000</v>
      </c>
      <c r="D369" s="126">
        <v>114075000</v>
      </c>
      <c r="E369" s="3"/>
      <c r="F369" s="3"/>
      <c r="G369" s="4">
        <f t="shared" si="10"/>
        <v>114075000</v>
      </c>
      <c r="H369" s="4">
        <f t="shared" si="11"/>
        <v>114075000</v>
      </c>
    </row>
    <row r="370" spans="1:9" ht="15" x14ac:dyDescent="0.25">
      <c r="A370" s="83" t="s">
        <v>46</v>
      </c>
      <c r="B370" s="84" t="s">
        <v>1004</v>
      </c>
      <c r="C370" s="110">
        <v>881882502</v>
      </c>
      <c r="D370" s="188">
        <v>881882502</v>
      </c>
      <c r="E370" s="189"/>
      <c r="F370" s="189"/>
      <c r="G370" s="110">
        <f t="shared" si="10"/>
        <v>881882502</v>
      </c>
      <c r="H370" s="110">
        <f t="shared" si="11"/>
        <v>881882502</v>
      </c>
    </row>
    <row r="371" spans="1:9" ht="15" x14ac:dyDescent="0.25">
      <c r="A371" s="77"/>
      <c r="B371" s="78"/>
      <c r="C371" s="4"/>
      <c r="D371" s="126"/>
      <c r="E371" s="3"/>
      <c r="F371" s="3"/>
      <c r="G371" s="4">
        <f t="shared" si="10"/>
        <v>0</v>
      </c>
      <c r="H371" s="4">
        <f t="shared" si="11"/>
        <v>0</v>
      </c>
    </row>
    <row r="372" spans="1:9" ht="15" x14ac:dyDescent="0.25">
      <c r="A372" s="79" t="s">
        <v>1268</v>
      </c>
      <c r="B372" s="80" t="s">
        <v>1269</v>
      </c>
      <c r="C372" s="4"/>
      <c r="D372" s="126"/>
      <c r="E372" s="3"/>
      <c r="F372" s="3"/>
      <c r="G372" s="4">
        <f t="shared" si="10"/>
        <v>0</v>
      </c>
      <c r="H372" s="4">
        <f t="shared" si="11"/>
        <v>0</v>
      </c>
    </row>
    <row r="373" spans="1:9" ht="15" x14ac:dyDescent="0.25">
      <c r="A373" s="81" t="s">
        <v>291</v>
      </c>
      <c r="B373" s="102" t="s">
        <v>1261</v>
      </c>
      <c r="C373" s="4">
        <v>18994575.600000001</v>
      </c>
      <c r="D373" s="126">
        <v>18994575.600000001</v>
      </c>
      <c r="E373" s="3"/>
      <c r="F373" s="3"/>
      <c r="G373" s="4">
        <f t="shared" si="10"/>
        <v>18994575.600000001</v>
      </c>
      <c r="H373" s="4">
        <f t="shared" si="11"/>
        <v>18994575.600000001</v>
      </c>
      <c r="I373" s="11"/>
    </row>
    <row r="374" spans="1:9" ht="15" x14ac:dyDescent="0.25">
      <c r="A374" s="3" t="s">
        <v>292</v>
      </c>
      <c r="B374" s="102" t="s">
        <v>1078</v>
      </c>
      <c r="C374" s="4">
        <v>0</v>
      </c>
      <c r="D374" s="126">
        <v>1498750</v>
      </c>
      <c r="E374" s="3"/>
      <c r="F374" s="3"/>
      <c r="G374" s="4">
        <f t="shared" si="10"/>
        <v>0</v>
      </c>
      <c r="H374" s="4">
        <f t="shared" si="11"/>
        <v>1498750</v>
      </c>
    </row>
    <row r="375" spans="1:9" ht="15" x14ac:dyDescent="0.25">
      <c r="A375" s="81" t="s">
        <v>1262</v>
      </c>
      <c r="B375" s="102" t="s">
        <v>1263</v>
      </c>
      <c r="C375" s="4">
        <v>4206788</v>
      </c>
      <c r="D375" s="126">
        <v>4206788</v>
      </c>
      <c r="E375" s="3"/>
      <c r="F375" s="3"/>
      <c r="G375" s="4">
        <f t="shared" si="10"/>
        <v>4206788</v>
      </c>
      <c r="H375" s="4">
        <f t="shared" si="11"/>
        <v>4206788</v>
      </c>
    </row>
    <row r="376" spans="1:9" ht="15" x14ac:dyDescent="0.25">
      <c r="A376" s="81" t="s">
        <v>293</v>
      </c>
      <c r="B376" s="102" t="s">
        <v>1264</v>
      </c>
      <c r="C376" s="4">
        <v>1166000</v>
      </c>
      <c r="D376" s="126">
        <v>1166000</v>
      </c>
      <c r="E376" s="3"/>
      <c r="F376" s="3"/>
      <c r="G376" s="4">
        <f t="shared" si="10"/>
        <v>1166000</v>
      </c>
      <c r="H376" s="4">
        <f t="shared" si="11"/>
        <v>1166000</v>
      </c>
    </row>
    <row r="377" spans="1:9" ht="15" x14ac:dyDescent="0.25">
      <c r="A377" s="81" t="s">
        <v>294</v>
      </c>
      <c r="B377" s="102" t="s">
        <v>1282</v>
      </c>
      <c r="C377" s="4">
        <v>5502645.5</v>
      </c>
      <c r="D377" s="126">
        <v>5502645.5</v>
      </c>
      <c r="E377" s="3"/>
      <c r="F377" s="3"/>
      <c r="G377" s="4">
        <f t="shared" si="10"/>
        <v>5502645.5</v>
      </c>
      <c r="H377" s="4">
        <f t="shared" si="11"/>
        <v>5502645.5</v>
      </c>
    </row>
    <row r="378" spans="1:9" ht="15" x14ac:dyDescent="0.25">
      <c r="A378" s="81" t="s">
        <v>295</v>
      </c>
      <c r="B378" s="102" t="s">
        <v>1265</v>
      </c>
      <c r="C378" s="4">
        <v>1749000</v>
      </c>
      <c r="D378" s="126">
        <v>1749000</v>
      </c>
      <c r="E378" s="3"/>
      <c r="F378" s="3"/>
      <c r="G378" s="4">
        <f t="shared" si="10"/>
        <v>1749000</v>
      </c>
      <c r="H378" s="4">
        <f t="shared" si="11"/>
        <v>1749000</v>
      </c>
    </row>
    <row r="379" spans="1:9" ht="15" x14ac:dyDescent="0.25">
      <c r="A379" s="81" t="s">
        <v>1079</v>
      </c>
      <c r="B379" s="102" t="s">
        <v>1266</v>
      </c>
      <c r="C379" s="4">
        <v>0</v>
      </c>
      <c r="D379" s="126">
        <v>18461710</v>
      </c>
      <c r="E379" s="3"/>
      <c r="F379" s="3"/>
      <c r="G379" s="4">
        <f t="shared" si="10"/>
        <v>0</v>
      </c>
      <c r="H379" s="4">
        <f t="shared" si="11"/>
        <v>18461710</v>
      </c>
    </row>
    <row r="380" spans="1:9" ht="15" x14ac:dyDescent="0.25">
      <c r="A380" s="81" t="s">
        <v>296</v>
      </c>
      <c r="B380" s="102" t="s">
        <v>1267</v>
      </c>
      <c r="C380" s="4">
        <v>12273030.9</v>
      </c>
      <c r="D380" s="126">
        <v>12273030.9</v>
      </c>
      <c r="E380" s="3"/>
      <c r="F380" s="3"/>
      <c r="G380" s="4">
        <f t="shared" si="10"/>
        <v>12273030.9</v>
      </c>
      <c r="H380" s="4">
        <f t="shared" si="11"/>
        <v>12273030.9</v>
      </c>
    </row>
    <row r="381" spans="1:9" ht="15" x14ac:dyDescent="0.25">
      <c r="A381" s="81" t="s">
        <v>297</v>
      </c>
      <c r="B381" s="102" t="s">
        <v>1283</v>
      </c>
      <c r="C381" s="4">
        <v>10419762.6</v>
      </c>
      <c r="D381" s="126">
        <v>10419762.6</v>
      </c>
      <c r="E381" s="3"/>
      <c r="F381" s="3"/>
      <c r="G381" s="4">
        <f t="shared" si="10"/>
        <v>10419762.6</v>
      </c>
      <c r="H381" s="4">
        <f t="shared" si="11"/>
        <v>10419762.6</v>
      </c>
    </row>
    <row r="382" spans="1:9" ht="15" x14ac:dyDescent="0.25">
      <c r="A382" s="83" t="s">
        <v>71</v>
      </c>
      <c r="B382" s="84" t="s">
        <v>1048</v>
      </c>
      <c r="C382" s="110">
        <v>54311802.600000001</v>
      </c>
      <c r="D382" s="188">
        <v>74272262.599999994</v>
      </c>
      <c r="E382" s="189"/>
      <c r="F382" s="189"/>
      <c r="G382" s="110">
        <f t="shared" si="10"/>
        <v>54311802.600000001</v>
      </c>
      <c r="H382" s="110">
        <f t="shared" si="11"/>
        <v>74272262.599999994</v>
      </c>
    </row>
    <row r="383" spans="1:9" ht="15" x14ac:dyDescent="0.25">
      <c r="A383" s="88" t="s">
        <v>72</v>
      </c>
      <c r="B383" s="89" t="s">
        <v>996</v>
      </c>
      <c r="C383" s="111">
        <v>936194304.60000002</v>
      </c>
      <c r="D383" s="190">
        <v>956154764.60000002</v>
      </c>
      <c r="E383" s="191"/>
      <c r="F383" s="191"/>
      <c r="G383" s="111">
        <f t="shared" si="10"/>
        <v>936194304.60000002</v>
      </c>
      <c r="H383" s="111">
        <f t="shared" si="11"/>
        <v>956154764.60000002</v>
      </c>
    </row>
    <row r="384" spans="1:9" ht="15" x14ac:dyDescent="0.25">
      <c r="A384" s="90" t="s">
        <v>89</v>
      </c>
      <c r="B384" s="93" t="s">
        <v>997</v>
      </c>
      <c r="C384" s="192">
        <v>936194304.60000002</v>
      </c>
      <c r="D384" s="193">
        <v>956154764.60000002</v>
      </c>
      <c r="E384" s="164"/>
      <c r="F384" s="164"/>
      <c r="G384" s="192">
        <f t="shared" si="10"/>
        <v>936194304.60000002</v>
      </c>
      <c r="H384" s="192">
        <f t="shared" si="11"/>
        <v>956154764.60000002</v>
      </c>
    </row>
    <row r="385" spans="1:9" ht="15" x14ac:dyDescent="0.25">
      <c r="A385" s="81"/>
      <c r="B385" s="4"/>
      <c r="C385" s="4"/>
      <c r="D385" s="126"/>
      <c r="E385" s="3"/>
      <c r="F385" s="3"/>
      <c r="G385" s="4">
        <f t="shared" si="10"/>
        <v>0</v>
      </c>
      <c r="H385" s="4">
        <f t="shared" si="11"/>
        <v>0</v>
      </c>
    </row>
    <row r="386" spans="1:9" ht="15" x14ac:dyDescent="0.25">
      <c r="A386" s="75" t="s">
        <v>298</v>
      </c>
      <c r="B386" s="76" t="s">
        <v>1080</v>
      </c>
      <c r="C386" s="4"/>
      <c r="D386" s="126"/>
      <c r="E386" s="3"/>
      <c r="F386" s="3"/>
      <c r="G386" s="4">
        <f t="shared" si="10"/>
        <v>0</v>
      </c>
      <c r="H386" s="4">
        <f t="shared" si="11"/>
        <v>0</v>
      </c>
    </row>
    <row r="387" spans="1:9" ht="15" x14ac:dyDescent="0.25">
      <c r="A387" s="77" t="s">
        <v>285</v>
      </c>
      <c r="B387" s="78" t="s">
        <v>1081</v>
      </c>
      <c r="C387" s="4"/>
      <c r="D387" s="126"/>
      <c r="E387" s="3"/>
      <c r="F387" s="3"/>
      <c r="G387" s="4">
        <f t="shared" si="10"/>
        <v>0</v>
      </c>
      <c r="H387" s="4">
        <f t="shared" si="11"/>
        <v>0</v>
      </c>
    </row>
    <row r="388" spans="1:9" ht="15" x14ac:dyDescent="0.25">
      <c r="A388" s="79" t="s">
        <v>299</v>
      </c>
      <c r="B388" s="80" t="s">
        <v>1082</v>
      </c>
      <c r="C388" s="4"/>
      <c r="D388" s="126"/>
      <c r="E388" s="3"/>
      <c r="F388" s="3"/>
      <c r="G388" s="4">
        <f t="shared" si="10"/>
        <v>0</v>
      </c>
      <c r="H388" s="4">
        <f t="shared" si="11"/>
        <v>0</v>
      </c>
    </row>
    <row r="389" spans="1:9" ht="15" x14ac:dyDescent="0.25">
      <c r="A389" s="3" t="s">
        <v>300</v>
      </c>
      <c r="B389" s="87" t="s">
        <v>1083</v>
      </c>
      <c r="C389" s="4">
        <v>-1323150931</v>
      </c>
      <c r="D389" s="126">
        <v>419500000</v>
      </c>
      <c r="E389" s="3"/>
      <c r="F389" s="3"/>
      <c r="G389" s="4">
        <f t="shared" si="10"/>
        <v>-1323150931</v>
      </c>
      <c r="H389" s="4">
        <f t="shared" si="11"/>
        <v>419500000</v>
      </c>
      <c r="I389" s="11"/>
    </row>
    <row r="390" spans="1:9" ht="15" x14ac:dyDescent="0.25">
      <c r="A390" s="81" t="s">
        <v>301</v>
      </c>
      <c r="B390" s="82" t="s">
        <v>1084</v>
      </c>
      <c r="C390" s="4">
        <v>27735000000</v>
      </c>
      <c r="D390" s="126">
        <v>53735000000</v>
      </c>
      <c r="E390" s="3"/>
      <c r="F390" s="3"/>
      <c r="G390" s="4">
        <f t="shared" si="10"/>
        <v>27735000000</v>
      </c>
      <c r="H390" s="4">
        <f t="shared" si="11"/>
        <v>53735000000</v>
      </c>
    </row>
    <row r="391" spans="1:9" ht="15" x14ac:dyDescent="0.25">
      <c r="A391" s="83" t="s">
        <v>46</v>
      </c>
      <c r="B391" s="84" t="s">
        <v>1004</v>
      </c>
      <c r="C391" s="110">
        <v>26411849069</v>
      </c>
      <c r="D391" s="188">
        <v>54154500000</v>
      </c>
      <c r="E391" s="189"/>
      <c r="F391" s="189"/>
      <c r="G391" s="110">
        <f t="shared" si="10"/>
        <v>26411849069</v>
      </c>
      <c r="H391" s="110">
        <f t="shared" si="11"/>
        <v>54154500000</v>
      </c>
    </row>
    <row r="392" spans="1:9" ht="15" x14ac:dyDescent="0.25">
      <c r="A392" s="81"/>
      <c r="B392" s="4"/>
      <c r="C392" s="4"/>
      <c r="D392" s="126"/>
      <c r="E392" s="3"/>
      <c r="F392" s="3"/>
      <c r="G392" s="4">
        <f t="shared" si="10"/>
        <v>0</v>
      </c>
      <c r="H392" s="4">
        <f t="shared" si="11"/>
        <v>0</v>
      </c>
    </row>
    <row r="393" spans="1:9" ht="15" x14ac:dyDescent="0.25">
      <c r="A393" s="79" t="s">
        <v>302</v>
      </c>
      <c r="B393" s="80" t="s">
        <v>1085</v>
      </c>
      <c r="C393" s="4"/>
      <c r="D393" s="126"/>
      <c r="E393" s="3"/>
      <c r="F393" s="3"/>
      <c r="G393" s="4">
        <f t="shared" si="10"/>
        <v>0</v>
      </c>
      <c r="H393" s="4">
        <f t="shared" si="11"/>
        <v>0</v>
      </c>
    </row>
    <row r="394" spans="1:9" ht="15" x14ac:dyDescent="0.25">
      <c r="A394" s="3" t="s">
        <v>303</v>
      </c>
      <c r="B394" s="82" t="s">
        <v>1086</v>
      </c>
      <c r="C394" s="4">
        <v>1862640949</v>
      </c>
      <c r="D394" s="126">
        <v>5587922847</v>
      </c>
      <c r="E394" s="3"/>
      <c r="F394" s="3"/>
      <c r="G394" s="4">
        <f t="shared" ref="G394:G457" si="12">C394+E394</f>
        <v>1862640949</v>
      </c>
      <c r="H394" s="4">
        <f t="shared" ref="H394:H457" si="13">D394+F394</f>
        <v>5587922847</v>
      </c>
      <c r="I394" s="11"/>
    </row>
    <row r="395" spans="1:9" ht="15" x14ac:dyDescent="0.25">
      <c r="A395" s="3" t="s">
        <v>304</v>
      </c>
      <c r="B395" s="82" t="s">
        <v>1087</v>
      </c>
      <c r="C395" s="4">
        <v>420664654</v>
      </c>
      <c r="D395" s="126">
        <v>841329308</v>
      </c>
      <c r="E395" s="3"/>
      <c r="F395" s="3"/>
      <c r="G395" s="4">
        <f t="shared" si="12"/>
        <v>420664654</v>
      </c>
      <c r="H395" s="4">
        <f t="shared" si="13"/>
        <v>841329308</v>
      </c>
    </row>
    <row r="396" spans="1:9" ht="15" x14ac:dyDescent="0.25">
      <c r="A396" s="3" t="s">
        <v>305</v>
      </c>
      <c r="B396" s="82" t="s">
        <v>1273</v>
      </c>
      <c r="C396" s="4">
        <v>50000000</v>
      </c>
      <c r="D396" s="126">
        <v>50000000</v>
      </c>
      <c r="E396" s="3"/>
      <c r="F396" s="3"/>
      <c r="G396" s="4">
        <f t="shared" si="12"/>
        <v>50000000</v>
      </c>
      <c r="H396" s="4">
        <f t="shared" si="13"/>
        <v>50000000</v>
      </c>
    </row>
    <row r="397" spans="1:9" ht="15" x14ac:dyDescent="0.25">
      <c r="A397" s="3" t="s">
        <v>306</v>
      </c>
      <c r="B397" s="82" t="s">
        <v>1088</v>
      </c>
      <c r="C397" s="4">
        <v>514618226</v>
      </c>
      <c r="D397" s="126">
        <v>2086080363</v>
      </c>
      <c r="E397" s="3"/>
      <c r="F397" s="3"/>
      <c r="G397" s="4">
        <f t="shared" si="12"/>
        <v>514618226</v>
      </c>
      <c r="H397" s="4">
        <f t="shared" si="13"/>
        <v>2086080363</v>
      </c>
    </row>
    <row r="398" spans="1:9" ht="15" x14ac:dyDescent="0.25">
      <c r="A398" s="3" t="s">
        <v>307</v>
      </c>
      <c r="B398" s="82" t="s">
        <v>1089</v>
      </c>
      <c r="C398" s="4">
        <v>136685020</v>
      </c>
      <c r="D398" s="126">
        <v>545252526</v>
      </c>
      <c r="E398" s="3"/>
      <c r="F398" s="3"/>
      <c r="G398" s="4">
        <f t="shared" si="12"/>
        <v>136685020</v>
      </c>
      <c r="H398" s="4">
        <f t="shared" si="13"/>
        <v>545252526</v>
      </c>
    </row>
    <row r="399" spans="1:9" ht="15" x14ac:dyDescent="0.25">
      <c r="A399" s="83" t="s">
        <v>111</v>
      </c>
      <c r="B399" s="84" t="s">
        <v>1064</v>
      </c>
      <c r="C399" s="110">
        <v>2984608849</v>
      </c>
      <c r="D399" s="188">
        <v>9110585044</v>
      </c>
      <c r="E399" s="189"/>
      <c r="F399" s="189"/>
      <c r="G399" s="110">
        <f t="shared" si="12"/>
        <v>2984608849</v>
      </c>
      <c r="H399" s="110">
        <f t="shared" si="13"/>
        <v>9110585044</v>
      </c>
    </row>
    <row r="400" spans="1:9" ht="15" x14ac:dyDescent="0.25">
      <c r="A400" s="81"/>
      <c r="B400" s="4"/>
      <c r="C400" s="4"/>
      <c r="D400" s="126"/>
      <c r="E400" s="3"/>
      <c r="F400" s="3"/>
      <c r="G400" s="4">
        <f t="shared" si="12"/>
        <v>0</v>
      </c>
      <c r="H400" s="4">
        <f t="shared" si="13"/>
        <v>0</v>
      </c>
    </row>
    <row r="401" spans="1:9" ht="15" x14ac:dyDescent="0.25">
      <c r="A401" s="79" t="s">
        <v>308</v>
      </c>
      <c r="B401" s="92" t="s">
        <v>1090</v>
      </c>
      <c r="C401" s="4"/>
      <c r="D401" s="126"/>
      <c r="E401" s="3"/>
      <c r="F401" s="3"/>
      <c r="G401" s="4">
        <f t="shared" si="12"/>
        <v>0</v>
      </c>
      <c r="H401" s="4">
        <f t="shared" si="13"/>
        <v>0</v>
      </c>
    </row>
    <row r="402" spans="1:9" ht="15" x14ac:dyDescent="0.25">
      <c r="A402" s="81" t="s">
        <v>269</v>
      </c>
      <c r="B402" s="82" t="s">
        <v>1091</v>
      </c>
      <c r="C402" s="4">
        <v>7196363000</v>
      </c>
      <c r="D402" s="126">
        <v>23256363000</v>
      </c>
      <c r="E402" s="3"/>
      <c r="F402" s="3"/>
      <c r="G402" s="4">
        <f t="shared" si="12"/>
        <v>7196363000</v>
      </c>
      <c r="H402" s="4">
        <f t="shared" si="13"/>
        <v>23256363000</v>
      </c>
      <c r="I402" s="11"/>
    </row>
    <row r="403" spans="1:9" ht="15" x14ac:dyDescent="0.25">
      <c r="A403" s="81" t="s">
        <v>270</v>
      </c>
      <c r="B403" s="82" t="s">
        <v>1092</v>
      </c>
      <c r="C403" s="4">
        <v>2885363000</v>
      </c>
      <c r="D403" s="126">
        <v>11242363000</v>
      </c>
      <c r="E403" s="3"/>
      <c r="F403" s="3"/>
      <c r="G403" s="4">
        <f t="shared" si="12"/>
        <v>2885363000</v>
      </c>
      <c r="H403" s="4">
        <f t="shared" si="13"/>
        <v>11242363000</v>
      </c>
    </row>
    <row r="404" spans="1:9" ht="15" x14ac:dyDescent="0.25">
      <c r="A404" s="83" t="s">
        <v>115</v>
      </c>
      <c r="B404" s="84" t="s">
        <v>1093</v>
      </c>
      <c r="C404" s="110">
        <v>10081726000</v>
      </c>
      <c r="D404" s="188">
        <v>34498726000</v>
      </c>
      <c r="E404" s="189"/>
      <c r="F404" s="189"/>
      <c r="G404" s="110">
        <f t="shared" si="12"/>
        <v>10081726000</v>
      </c>
      <c r="H404" s="110">
        <f t="shared" si="13"/>
        <v>34498726000</v>
      </c>
    </row>
    <row r="405" spans="1:9" ht="15" x14ac:dyDescent="0.25">
      <c r="A405" s="81"/>
      <c r="B405" s="112"/>
      <c r="C405" s="4"/>
      <c r="D405" s="126"/>
      <c r="E405" s="3"/>
      <c r="F405" s="3"/>
      <c r="G405" s="4">
        <f t="shared" si="12"/>
        <v>0</v>
      </c>
      <c r="H405" s="4">
        <f t="shared" si="13"/>
        <v>0</v>
      </c>
    </row>
    <row r="406" spans="1:9" ht="15" x14ac:dyDescent="0.25">
      <c r="A406" s="79" t="s">
        <v>309</v>
      </c>
      <c r="B406" s="80" t="s">
        <v>1094</v>
      </c>
      <c r="C406" s="4"/>
      <c r="D406" s="126"/>
      <c r="E406" s="3"/>
      <c r="F406" s="3"/>
      <c r="G406" s="4">
        <f t="shared" si="12"/>
        <v>0</v>
      </c>
      <c r="H406" s="4">
        <f t="shared" si="13"/>
        <v>0</v>
      </c>
    </row>
    <row r="407" spans="1:9" ht="15" x14ac:dyDescent="0.25">
      <c r="A407" s="81" t="s">
        <v>269</v>
      </c>
      <c r="B407" s="82" t="s">
        <v>1095</v>
      </c>
      <c r="C407" s="4">
        <v>1000000000</v>
      </c>
      <c r="D407" s="126">
        <v>4537000000</v>
      </c>
      <c r="E407" s="3"/>
      <c r="F407" s="3"/>
      <c r="G407" s="4">
        <f t="shared" si="12"/>
        <v>1000000000</v>
      </c>
      <c r="H407" s="4">
        <f t="shared" si="13"/>
        <v>4537000000</v>
      </c>
      <c r="I407" s="11"/>
    </row>
    <row r="408" spans="1:9" ht="15" x14ac:dyDescent="0.25">
      <c r="A408" s="81" t="s">
        <v>270</v>
      </c>
      <c r="B408" s="82" t="s">
        <v>1096</v>
      </c>
      <c r="C408" s="4">
        <v>2874789689</v>
      </c>
      <c r="D408" s="126">
        <v>7632092835</v>
      </c>
      <c r="E408" s="3"/>
      <c r="F408" s="3"/>
      <c r="G408" s="4">
        <f t="shared" si="12"/>
        <v>2874789689</v>
      </c>
      <c r="H408" s="4">
        <f t="shared" si="13"/>
        <v>7632092835</v>
      </c>
    </row>
    <row r="409" spans="1:9" ht="15" x14ac:dyDescent="0.25">
      <c r="A409" s="83" t="s">
        <v>119</v>
      </c>
      <c r="B409" s="84" t="s">
        <v>1097</v>
      </c>
      <c r="C409" s="110">
        <v>3874789689</v>
      </c>
      <c r="D409" s="188">
        <v>12169092835</v>
      </c>
      <c r="E409" s="189"/>
      <c r="F409" s="189"/>
      <c r="G409" s="110">
        <f t="shared" si="12"/>
        <v>3874789689</v>
      </c>
      <c r="H409" s="110">
        <f t="shared" si="13"/>
        <v>12169092835</v>
      </c>
    </row>
    <row r="410" spans="1:9" ht="15" x14ac:dyDescent="0.25">
      <c r="A410" s="81"/>
      <c r="B410" s="96"/>
      <c r="C410" s="4"/>
      <c r="D410" s="126"/>
      <c r="E410" s="3"/>
      <c r="F410" s="3"/>
      <c r="G410" s="4">
        <f t="shared" si="12"/>
        <v>0</v>
      </c>
      <c r="H410" s="4">
        <f t="shared" si="13"/>
        <v>0</v>
      </c>
    </row>
    <row r="411" spans="1:9" ht="15" x14ac:dyDescent="0.25">
      <c r="A411" s="79" t="s">
        <v>310</v>
      </c>
      <c r="B411" s="80" t="s">
        <v>1098</v>
      </c>
      <c r="C411" s="4"/>
      <c r="D411" s="126"/>
      <c r="E411" s="3"/>
      <c r="F411" s="3"/>
      <c r="G411" s="4">
        <f t="shared" si="12"/>
        <v>0</v>
      </c>
      <c r="H411" s="4">
        <f t="shared" si="13"/>
        <v>0</v>
      </c>
    </row>
    <row r="412" spans="1:9" ht="15" x14ac:dyDescent="0.25">
      <c r="A412" s="81" t="s">
        <v>311</v>
      </c>
      <c r="B412" s="82" t="s">
        <v>1099</v>
      </c>
      <c r="C412" s="4">
        <v>1138965213</v>
      </c>
      <c r="D412" s="126">
        <v>3986805014</v>
      </c>
      <c r="E412" s="3"/>
      <c r="F412" s="3"/>
      <c r="G412" s="4">
        <f t="shared" si="12"/>
        <v>1138965213</v>
      </c>
      <c r="H412" s="4">
        <f t="shared" si="13"/>
        <v>3986805014</v>
      </c>
      <c r="I412" s="11"/>
    </row>
    <row r="413" spans="1:9" ht="15" x14ac:dyDescent="0.25">
      <c r="A413" s="81" t="s">
        <v>312</v>
      </c>
      <c r="B413" s="82" t="s">
        <v>1100</v>
      </c>
      <c r="C413" s="4">
        <v>59854789</v>
      </c>
      <c r="D413" s="126">
        <v>1242056842</v>
      </c>
      <c r="E413" s="3"/>
      <c r="F413" s="3"/>
      <c r="G413" s="4">
        <f t="shared" si="12"/>
        <v>59854789</v>
      </c>
      <c r="H413" s="4">
        <f t="shared" si="13"/>
        <v>1242056842</v>
      </c>
    </row>
    <row r="414" spans="1:9" ht="15" x14ac:dyDescent="0.25">
      <c r="A414" s="81" t="s">
        <v>313</v>
      </c>
      <c r="B414" s="82" t="s">
        <v>1101</v>
      </c>
      <c r="C414" s="4">
        <v>-2872399461</v>
      </c>
      <c r="D414" s="126">
        <v>1851595158</v>
      </c>
      <c r="E414" s="3"/>
      <c r="F414" s="3"/>
      <c r="G414" s="4">
        <f t="shared" si="12"/>
        <v>-2872399461</v>
      </c>
      <c r="H414" s="4">
        <f t="shared" si="13"/>
        <v>1851595158</v>
      </c>
    </row>
    <row r="415" spans="1:9" ht="15" x14ac:dyDescent="0.25">
      <c r="A415" s="83" t="s">
        <v>125</v>
      </c>
      <c r="B415" s="84" t="s">
        <v>1102</v>
      </c>
      <c r="C415" s="110">
        <v>-1673579459</v>
      </c>
      <c r="D415" s="188">
        <v>7080457014</v>
      </c>
      <c r="E415" s="189"/>
      <c r="F415" s="189"/>
      <c r="G415" s="110">
        <f t="shared" si="12"/>
        <v>-1673579459</v>
      </c>
      <c r="H415" s="110">
        <f t="shared" si="13"/>
        <v>7080457014</v>
      </c>
    </row>
    <row r="416" spans="1:9" ht="15" x14ac:dyDescent="0.25">
      <c r="A416" s="81"/>
      <c r="B416" s="4"/>
      <c r="C416" s="4"/>
      <c r="D416" s="126"/>
      <c r="E416" s="3"/>
      <c r="F416" s="3"/>
      <c r="G416" s="4">
        <f t="shared" si="12"/>
        <v>0</v>
      </c>
      <c r="H416" s="4">
        <f t="shared" si="13"/>
        <v>0</v>
      </c>
    </row>
    <row r="417" spans="1:9" ht="15" x14ac:dyDescent="0.25">
      <c r="A417" s="79" t="s">
        <v>314</v>
      </c>
      <c r="B417" s="80" t="s">
        <v>1103</v>
      </c>
      <c r="C417" s="4"/>
      <c r="D417" s="126"/>
      <c r="E417" s="3"/>
      <c r="F417" s="3"/>
      <c r="G417" s="4">
        <f t="shared" si="12"/>
        <v>0</v>
      </c>
      <c r="H417" s="4">
        <f t="shared" si="13"/>
        <v>0</v>
      </c>
    </row>
    <row r="418" spans="1:9" ht="15" x14ac:dyDescent="0.25">
      <c r="A418" s="81" t="s">
        <v>269</v>
      </c>
      <c r="B418" s="82" t="s">
        <v>1095</v>
      </c>
      <c r="C418" s="4">
        <v>1045898796</v>
      </c>
      <c r="D418" s="126">
        <v>17428393118</v>
      </c>
      <c r="E418" s="3"/>
      <c r="F418" s="3"/>
      <c r="G418" s="4">
        <f t="shared" si="12"/>
        <v>1045898796</v>
      </c>
      <c r="H418" s="4">
        <f t="shared" si="13"/>
        <v>17428393118</v>
      </c>
      <c r="I418" s="11"/>
    </row>
    <row r="419" spans="1:9" ht="15" x14ac:dyDescent="0.25">
      <c r="A419" s="81" t="s">
        <v>270</v>
      </c>
      <c r="B419" s="82" t="s">
        <v>1104</v>
      </c>
      <c r="C419" s="4">
        <v>1241589653</v>
      </c>
      <c r="D419" s="126">
        <v>12460579755</v>
      </c>
      <c r="E419" s="3"/>
      <c r="F419" s="3"/>
      <c r="G419" s="4">
        <f t="shared" si="12"/>
        <v>1241589653</v>
      </c>
      <c r="H419" s="4">
        <f t="shared" si="13"/>
        <v>12460579755</v>
      </c>
    </row>
    <row r="420" spans="1:9" ht="15" x14ac:dyDescent="0.25">
      <c r="A420" s="83" t="s">
        <v>131</v>
      </c>
      <c r="B420" s="84" t="s">
        <v>1053</v>
      </c>
      <c r="C420" s="110">
        <v>2287488449</v>
      </c>
      <c r="D420" s="188">
        <v>29888972873</v>
      </c>
      <c r="E420" s="189"/>
      <c r="F420" s="189"/>
      <c r="G420" s="110">
        <f t="shared" si="12"/>
        <v>2287488449</v>
      </c>
      <c r="H420" s="110">
        <f t="shared" si="13"/>
        <v>29888972873</v>
      </c>
    </row>
    <row r="421" spans="1:9" ht="15" x14ac:dyDescent="0.25">
      <c r="A421" s="81"/>
      <c r="B421" s="4"/>
      <c r="C421" s="4"/>
      <c r="D421" s="126"/>
      <c r="E421" s="3"/>
      <c r="F421" s="3"/>
      <c r="G421" s="4">
        <f t="shared" si="12"/>
        <v>0</v>
      </c>
      <c r="H421" s="4">
        <f t="shared" si="13"/>
        <v>0</v>
      </c>
    </row>
    <row r="422" spans="1:9" ht="15" x14ac:dyDescent="0.25">
      <c r="A422" s="79" t="s">
        <v>315</v>
      </c>
      <c r="B422" s="80" t="s">
        <v>1105</v>
      </c>
      <c r="C422" s="4"/>
      <c r="D422" s="126"/>
      <c r="E422" s="3"/>
      <c r="F422" s="3"/>
      <c r="G422" s="4">
        <f t="shared" si="12"/>
        <v>0</v>
      </c>
      <c r="H422" s="4">
        <f t="shared" si="13"/>
        <v>0</v>
      </c>
    </row>
    <row r="423" spans="1:9" ht="15" x14ac:dyDescent="0.25">
      <c r="A423" s="81" t="s">
        <v>269</v>
      </c>
      <c r="B423" s="82" t="s">
        <v>1106</v>
      </c>
      <c r="C423" s="4">
        <v>146000000</v>
      </c>
      <c r="D423" s="126">
        <v>550000000</v>
      </c>
      <c r="E423" s="3"/>
      <c r="F423" s="3"/>
      <c r="G423" s="4">
        <f t="shared" si="12"/>
        <v>146000000</v>
      </c>
      <c r="H423" s="4">
        <f t="shared" si="13"/>
        <v>550000000</v>
      </c>
      <c r="I423" s="11"/>
    </row>
    <row r="424" spans="1:9" ht="15" x14ac:dyDescent="0.25">
      <c r="A424" s="81" t="s">
        <v>270</v>
      </c>
      <c r="B424" s="82" t="s">
        <v>1104</v>
      </c>
      <c r="C424" s="4">
        <v>240000000</v>
      </c>
      <c r="D424" s="126">
        <v>820000000</v>
      </c>
      <c r="E424" s="3"/>
      <c r="F424" s="3"/>
      <c r="G424" s="4">
        <f t="shared" si="12"/>
        <v>240000000</v>
      </c>
      <c r="H424" s="4">
        <f t="shared" si="13"/>
        <v>820000000</v>
      </c>
    </row>
    <row r="425" spans="1:9" ht="15" x14ac:dyDescent="0.25">
      <c r="A425" s="83" t="s">
        <v>135</v>
      </c>
      <c r="B425" s="84" t="s">
        <v>1107</v>
      </c>
      <c r="C425" s="110">
        <v>386000000</v>
      </c>
      <c r="D425" s="188">
        <v>1370000000</v>
      </c>
      <c r="E425" s="189"/>
      <c r="F425" s="189"/>
      <c r="G425" s="110">
        <f t="shared" si="12"/>
        <v>386000000</v>
      </c>
      <c r="H425" s="110">
        <f t="shared" si="13"/>
        <v>1370000000</v>
      </c>
    </row>
    <row r="426" spans="1:9" ht="15" x14ac:dyDescent="0.25">
      <c r="A426" s="81"/>
      <c r="B426" s="4"/>
      <c r="C426" s="4"/>
      <c r="D426" s="126"/>
      <c r="E426" s="3"/>
      <c r="F426" s="3"/>
      <c r="G426" s="4">
        <f t="shared" si="12"/>
        <v>0</v>
      </c>
      <c r="H426" s="4">
        <f t="shared" si="13"/>
        <v>0</v>
      </c>
    </row>
    <row r="427" spans="1:9" ht="15" x14ac:dyDescent="0.25">
      <c r="A427" s="79" t="s">
        <v>316</v>
      </c>
      <c r="B427" s="80" t="s">
        <v>1108</v>
      </c>
      <c r="C427" s="4"/>
      <c r="D427" s="126"/>
      <c r="E427" s="3"/>
      <c r="F427" s="3"/>
      <c r="G427" s="4">
        <f t="shared" si="12"/>
        <v>0</v>
      </c>
      <c r="H427" s="4">
        <f t="shared" si="13"/>
        <v>0</v>
      </c>
    </row>
    <row r="428" spans="1:9" ht="15" x14ac:dyDescent="0.25">
      <c r="A428" s="81" t="s">
        <v>269</v>
      </c>
      <c r="B428" s="82" t="s">
        <v>1095</v>
      </c>
      <c r="C428" s="4">
        <v>17941000000</v>
      </c>
      <c r="D428" s="126">
        <v>70136430661</v>
      </c>
      <c r="E428" s="3"/>
      <c r="F428" s="3"/>
      <c r="G428" s="4">
        <f t="shared" si="12"/>
        <v>17941000000</v>
      </c>
      <c r="H428" s="4">
        <f t="shared" si="13"/>
        <v>70136430661</v>
      </c>
      <c r="I428" s="11"/>
    </row>
    <row r="429" spans="1:9" ht="15" x14ac:dyDescent="0.25">
      <c r="A429" s="81" t="s">
        <v>270</v>
      </c>
      <c r="B429" s="82" t="s">
        <v>1061</v>
      </c>
      <c r="C429" s="4">
        <v>25000000000</v>
      </c>
      <c r="D429" s="126">
        <v>50960000000</v>
      </c>
      <c r="E429" s="3"/>
      <c r="F429" s="3"/>
      <c r="G429" s="4">
        <f t="shared" si="12"/>
        <v>25000000000</v>
      </c>
      <c r="H429" s="4">
        <f t="shared" si="13"/>
        <v>50960000000</v>
      </c>
    </row>
    <row r="430" spans="1:9" ht="15" x14ac:dyDescent="0.25">
      <c r="A430" s="81" t="s">
        <v>317</v>
      </c>
      <c r="B430" s="82" t="s">
        <v>1274</v>
      </c>
      <c r="C430" s="4">
        <v>2630185290</v>
      </c>
      <c r="D430" s="126">
        <v>2630185290</v>
      </c>
      <c r="E430" s="3"/>
      <c r="F430" s="3"/>
      <c r="G430" s="4">
        <f t="shared" si="12"/>
        <v>2630185290</v>
      </c>
      <c r="H430" s="4">
        <f t="shared" si="13"/>
        <v>2630185290</v>
      </c>
    </row>
    <row r="431" spans="1:9" ht="15" x14ac:dyDescent="0.25">
      <c r="A431" s="81" t="s">
        <v>318</v>
      </c>
      <c r="B431" s="82" t="s">
        <v>1275</v>
      </c>
      <c r="C431" s="4">
        <v>2000000000</v>
      </c>
      <c r="D431" s="126">
        <v>2000000000</v>
      </c>
      <c r="E431" s="3"/>
      <c r="F431" s="3"/>
      <c r="G431" s="4">
        <f t="shared" si="12"/>
        <v>2000000000</v>
      </c>
      <c r="H431" s="4">
        <f t="shared" si="13"/>
        <v>2000000000</v>
      </c>
    </row>
    <row r="432" spans="1:9" ht="15" x14ac:dyDescent="0.25">
      <c r="A432" s="3" t="s">
        <v>319</v>
      </c>
      <c r="B432" s="87" t="s">
        <v>1109</v>
      </c>
      <c r="C432" s="4">
        <v>825000000</v>
      </c>
      <c r="D432" s="126">
        <v>2069570714</v>
      </c>
      <c r="E432" s="3"/>
      <c r="F432" s="3"/>
      <c r="G432" s="4">
        <f t="shared" si="12"/>
        <v>825000000</v>
      </c>
      <c r="H432" s="4">
        <f t="shared" si="13"/>
        <v>2069570714</v>
      </c>
    </row>
    <row r="433" spans="1:9" ht="15" x14ac:dyDescent="0.25">
      <c r="A433" s="3" t="s">
        <v>320</v>
      </c>
      <c r="B433" s="87" t="s">
        <v>1110</v>
      </c>
      <c r="C433" s="4">
        <v>1900000000</v>
      </c>
      <c r="D433" s="126">
        <v>4900000000</v>
      </c>
      <c r="E433" s="3"/>
      <c r="F433" s="3"/>
      <c r="G433" s="4">
        <f t="shared" si="12"/>
        <v>1900000000</v>
      </c>
      <c r="H433" s="4">
        <f t="shared" si="13"/>
        <v>4900000000</v>
      </c>
    </row>
    <row r="434" spans="1:9" ht="15" x14ac:dyDescent="0.25">
      <c r="A434" s="83" t="s">
        <v>143</v>
      </c>
      <c r="B434" s="84" t="s">
        <v>1111</v>
      </c>
      <c r="C434" s="110">
        <v>50296185290</v>
      </c>
      <c r="D434" s="188">
        <v>132696186665</v>
      </c>
      <c r="E434" s="189"/>
      <c r="F434" s="189"/>
      <c r="G434" s="110">
        <f t="shared" si="12"/>
        <v>50296185290</v>
      </c>
      <c r="H434" s="110">
        <f t="shared" si="13"/>
        <v>132696186665</v>
      </c>
    </row>
    <row r="435" spans="1:9" ht="15" x14ac:dyDescent="0.25">
      <c r="A435" s="81"/>
      <c r="B435" s="4"/>
      <c r="C435" s="4"/>
      <c r="D435" s="126"/>
      <c r="E435" s="3"/>
      <c r="F435" s="3"/>
      <c r="G435" s="4">
        <f t="shared" si="12"/>
        <v>0</v>
      </c>
      <c r="H435" s="4">
        <f t="shared" si="13"/>
        <v>0</v>
      </c>
    </row>
    <row r="436" spans="1:9" ht="15" x14ac:dyDescent="0.25">
      <c r="A436" s="79" t="s">
        <v>321</v>
      </c>
      <c r="B436" s="80" t="s">
        <v>1112</v>
      </c>
      <c r="C436" s="4"/>
      <c r="D436" s="126"/>
      <c r="E436" s="3"/>
      <c r="F436" s="3"/>
      <c r="G436" s="4">
        <f t="shared" si="12"/>
        <v>0</v>
      </c>
      <c r="H436" s="4">
        <f t="shared" si="13"/>
        <v>0</v>
      </c>
    </row>
    <row r="437" spans="1:9" ht="15" x14ac:dyDescent="0.25">
      <c r="A437" s="81" t="s">
        <v>269</v>
      </c>
      <c r="B437" s="82" t="s">
        <v>1095</v>
      </c>
      <c r="C437" s="4">
        <v>19525253263</v>
      </c>
      <c r="D437" s="126">
        <v>68404818547</v>
      </c>
      <c r="E437" s="3"/>
      <c r="F437" s="3"/>
      <c r="G437" s="4">
        <f t="shared" si="12"/>
        <v>19525253263</v>
      </c>
      <c r="H437" s="4">
        <f t="shared" si="13"/>
        <v>68404818547</v>
      </c>
      <c r="I437" s="11"/>
    </row>
    <row r="438" spans="1:9" ht="15" x14ac:dyDescent="0.25">
      <c r="A438" s="81" t="s">
        <v>270</v>
      </c>
      <c r="B438" s="82" t="s">
        <v>1061</v>
      </c>
      <c r="C438" s="4">
        <v>10323550175</v>
      </c>
      <c r="D438" s="126">
        <v>23908826528</v>
      </c>
      <c r="E438" s="3"/>
      <c r="F438" s="3"/>
      <c r="G438" s="4">
        <f t="shared" si="12"/>
        <v>10323550175</v>
      </c>
      <c r="H438" s="4">
        <f t="shared" si="13"/>
        <v>23908826528</v>
      </c>
    </row>
    <row r="439" spans="1:9" ht="15" x14ac:dyDescent="0.25">
      <c r="A439" s="83" t="s">
        <v>148</v>
      </c>
      <c r="B439" s="84" t="s">
        <v>1113</v>
      </c>
      <c r="C439" s="110">
        <v>29848803438</v>
      </c>
      <c r="D439" s="188">
        <v>92313645075</v>
      </c>
      <c r="E439" s="189"/>
      <c r="F439" s="189"/>
      <c r="G439" s="110">
        <f t="shared" si="12"/>
        <v>29848803438</v>
      </c>
      <c r="H439" s="110">
        <f t="shared" si="13"/>
        <v>92313645075</v>
      </c>
    </row>
    <row r="440" spans="1:9" ht="15" x14ac:dyDescent="0.25">
      <c r="A440" s="81"/>
      <c r="B440" s="4"/>
      <c r="C440" s="4"/>
      <c r="D440" s="126"/>
      <c r="E440" s="3"/>
      <c r="F440" s="3"/>
      <c r="G440" s="4">
        <f t="shared" si="12"/>
        <v>0</v>
      </c>
      <c r="H440" s="4">
        <f t="shared" si="13"/>
        <v>0</v>
      </c>
    </row>
    <row r="441" spans="1:9" ht="15" x14ac:dyDescent="0.25">
      <c r="A441" s="79" t="s">
        <v>322</v>
      </c>
      <c r="B441" s="80" t="s">
        <v>1114</v>
      </c>
      <c r="C441" s="4"/>
      <c r="D441" s="126"/>
      <c r="E441" s="3"/>
      <c r="F441" s="3"/>
      <c r="G441" s="4">
        <f t="shared" si="12"/>
        <v>0</v>
      </c>
      <c r="H441" s="4">
        <f t="shared" si="13"/>
        <v>0</v>
      </c>
    </row>
    <row r="442" spans="1:9" ht="15" x14ac:dyDescent="0.25">
      <c r="A442" s="81" t="s">
        <v>269</v>
      </c>
      <c r="B442" s="4" t="s">
        <v>1095</v>
      </c>
      <c r="C442" s="4">
        <v>0</v>
      </c>
      <c r="D442" s="126">
        <v>5150150200</v>
      </c>
      <c r="E442" s="3"/>
      <c r="F442" s="3"/>
      <c r="G442" s="4">
        <f t="shared" si="12"/>
        <v>0</v>
      </c>
      <c r="H442" s="4">
        <f t="shared" si="13"/>
        <v>5150150200</v>
      </c>
      <c r="I442" s="11"/>
    </row>
    <row r="443" spans="1:9" ht="15" x14ac:dyDescent="0.25">
      <c r="A443" s="81" t="s">
        <v>270</v>
      </c>
      <c r="B443" s="82" t="s">
        <v>1115</v>
      </c>
      <c r="C443" s="4">
        <v>0</v>
      </c>
      <c r="D443" s="126">
        <v>5000000000</v>
      </c>
      <c r="E443" s="3"/>
      <c r="F443" s="3"/>
      <c r="G443" s="4">
        <f t="shared" si="12"/>
        <v>0</v>
      </c>
      <c r="H443" s="4">
        <f t="shared" si="13"/>
        <v>5000000000</v>
      </c>
    </row>
    <row r="444" spans="1:9" ht="15" x14ac:dyDescent="0.25">
      <c r="A444" s="83" t="s">
        <v>164</v>
      </c>
      <c r="B444" s="84" t="s">
        <v>1116</v>
      </c>
      <c r="C444" s="110">
        <v>0</v>
      </c>
      <c r="D444" s="188">
        <v>10150150200</v>
      </c>
      <c r="E444" s="189"/>
      <c r="F444" s="189"/>
      <c r="G444" s="110">
        <f t="shared" si="12"/>
        <v>0</v>
      </c>
      <c r="H444" s="110">
        <f t="shared" si="13"/>
        <v>10150150200</v>
      </c>
    </row>
    <row r="445" spans="1:9" ht="15" x14ac:dyDescent="0.25">
      <c r="A445" s="97"/>
      <c r="B445" s="113"/>
      <c r="C445" s="4"/>
      <c r="D445" s="126"/>
      <c r="E445" s="3"/>
      <c r="F445" s="3"/>
      <c r="G445" s="4">
        <f t="shared" si="12"/>
        <v>0</v>
      </c>
      <c r="H445" s="4">
        <f t="shared" si="13"/>
        <v>0</v>
      </c>
    </row>
    <row r="446" spans="1:9" ht="15" x14ac:dyDescent="0.25">
      <c r="A446" s="79" t="s">
        <v>323</v>
      </c>
      <c r="B446" s="80" t="s">
        <v>1117</v>
      </c>
      <c r="C446" s="4"/>
      <c r="D446" s="126"/>
      <c r="E446" s="3"/>
      <c r="F446" s="3"/>
      <c r="G446" s="4">
        <f t="shared" si="12"/>
        <v>0</v>
      </c>
      <c r="H446" s="4">
        <f t="shared" si="13"/>
        <v>0</v>
      </c>
    </row>
    <row r="447" spans="1:9" ht="15" x14ac:dyDescent="0.25">
      <c r="A447" s="81" t="s">
        <v>269</v>
      </c>
      <c r="B447" s="82" t="s">
        <v>1095</v>
      </c>
      <c r="C447" s="4">
        <v>415147214</v>
      </c>
      <c r="D447" s="126">
        <v>1368847214</v>
      </c>
      <c r="E447" s="3"/>
      <c r="F447" s="3"/>
      <c r="G447" s="4">
        <f t="shared" si="12"/>
        <v>415147214</v>
      </c>
      <c r="H447" s="4">
        <f t="shared" si="13"/>
        <v>1368847214</v>
      </c>
      <c r="I447" s="11"/>
    </row>
    <row r="448" spans="1:9" ht="15" x14ac:dyDescent="0.25">
      <c r="A448" s="81" t="s">
        <v>270</v>
      </c>
      <c r="B448" s="82" t="s">
        <v>1061</v>
      </c>
      <c r="C448" s="4">
        <v>600000000</v>
      </c>
      <c r="D448" s="126">
        <v>2100000000</v>
      </c>
      <c r="E448" s="3"/>
      <c r="F448" s="3"/>
      <c r="G448" s="4">
        <f t="shared" si="12"/>
        <v>600000000</v>
      </c>
      <c r="H448" s="4">
        <f t="shared" si="13"/>
        <v>2100000000</v>
      </c>
    </row>
    <row r="449" spans="1:9" ht="15" x14ac:dyDescent="0.25">
      <c r="A449" s="83" t="s">
        <v>226</v>
      </c>
      <c r="B449" s="84" t="s">
        <v>1118</v>
      </c>
      <c r="C449" s="110">
        <v>1015147214</v>
      </c>
      <c r="D449" s="188">
        <v>3468847214</v>
      </c>
      <c r="E449" s="189"/>
      <c r="F449" s="189"/>
      <c r="G449" s="110">
        <f t="shared" si="12"/>
        <v>1015147214</v>
      </c>
      <c r="H449" s="110">
        <f t="shared" si="13"/>
        <v>3468847214</v>
      </c>
    </row>
    <row r="450" spans="1:9" ht="15" x14ac:dyDescent="0.25">
      <c r="A450" s="97"/>
      <c r="B450" s="87"/>
      <c r="C450" s="4"/>
      <c r="D450" s="126"/>
      <c r="E450" s="3"/>
      <c r="F450" s="3"/>
      <c r="G450" s="4">
        <f t="shared" si="12"/>
        <v>0</v>
      </c>
      <c r="H450" s="4">
        <f t="shared" si="13"/>
        <v>0</v>
      </c>
    </row>
    <row r="451" spans="1:9" ht="15" x14ac:dyDescent="0.25">
      <c r="A451" s="79" t="s">
        <v>324</v>
      </c>
      <c r="B451" s="80" t="s">
        <v>1276</v>
      </c>
      <c r="C451" s="4"/>
      <c r="D451" s="126"/>
      <c r="E451" s="3"/>
      <c r="F451" s="3"/>
      <c r="G451" s="4">
        <f t="shared" si="12"/>
        <v>0</v>
      </c>
      <c r="H451" s="4">
        <f t="shared" si="13"/>
        <v>0</v>
      </c>
    </row>
    <row r="452" spans="1:9" ht="15" x14ac:dyDescent="0.25">
      <c r="A452" s="81" t="s">
        <v>325</v>
      </c>
      <c r="B452" s="82" t="s">
        <v>1277</v>
      </c>
      <c r="C452" s="4">
        <v>958745896</v>
      </c>
      <c r="D452" s="126">
        <v>958745896</v>
      </c>
      <c r="E452" s="3"/>
      <c r="F452" s="3"/>
      <c r="G452" s="4">
        <f t="shared" si="12"/>
        <v>958745896</v>
      </c>
      <c r="H452" s="4">
        <f t="shared" si="13"/>
        <v>958745896</v>
      </c>
    </row>
    <row r="453" spans="1:9" ht="15" x14ac:dyDescent="0.25">
      <c r="A453" s="83" t="s">
        <v>326</v>
      </c>
      <c r="B453" s="84" t="s">
        <v>1666</v>
      </c>
      <c r="C453" s="110">
        <v>958745896</v>
      </c>
      <c r="D453" s="188">
        <v>958745896</v>
      </c>
      <c r="E453" s="189"/>
      <c r="F453" s="189"/>
      <c r="G453" s="110">
        <f t="shared" si="12"/>
        <v>958745896</v>
      </c>
      <c r="H453" s="110">
        <f t="shared" si="13"/>
        <v>958745896</v>
      </c>
    </row>
    <row r="454" spans="1:9" ht="15" x14ac:dyDescent="0.25">
      <c r="A454" s="2"/>
      <c r="B454" s="87"/>
      <c r="C454" s="4"/>
      <c r="D454" s="126"/>
      <c r="E454" s="3"/>
      <c r="F454" s="3"/>
      <c r="G454" s="4">
        <f t="shared" si="12"/>
        <v>0</v>
      </c>
      <c r="H454" s="4">
        <f t="shared" si="13"/>
        <v>0</v>
      </c>
    </row>
    <row r="455" spans="1:9" ht="15" x14ac:dyDescent="0.25">
      <c r="A455" s="79" t="s">
        <v>327</v>
      </c>
      <c r="B455" s="80" t="s">
        <v>1284</v>
      </c>
      <c r="C455" s="4"/>
      <c r="D455" s="126"/>
      <c r="E455" s="3"/>
      <c r="F455" s="3"/>
      <c r="G455" s="4">
        <f t="shared" si="12"/>
        <v>0</v>
      </c>
      <c r="H455" s="4">
        <f t="shared" si="13"/>
        <v>0</v>
      </c>
    </row>
    <row r="456" spans="1:9" ht="15" x14ac:dyDescent="0.25">
      <c r="A456" s="81" t="s">
        <v>328</v>
      </c>
      <c r="B456" s="82" t="s">
        <v>1667</v>
      </c>
      <c r="C456" s="4">
        <v>44927891485</v>
      </c>
      <c r="D456" s="126">
        <v>44927891485</v>
      </c>
      <c r="E456" s="3"/>
      <c r="F456" s="3"/>
      <c r="G456" s="4">
        <f t="shared" si="12"/>
        <v>44927891485</v>
      </c>
      <c r="H456" s="4">
        <f t="shared" si="13"/>
        <v>44927891485</v>
      </c>
      <c r="I456" s="11"/>
    </row>
    <row r="457" spans="1:9" ht="15" x14ac:dyDescent="0.25">
      <c r="A457" s="81" t="s">
        <v>1285</v>
      </c>
      <c r="B457" s="82" t="s">
        <v>1668</v>
      </c>
      <c r="C457" s="4">
        <v>3570689412</v>
      </c>
      <c r="D457" s="126">
        <v>3570689412</v>
      </c>
      <c r="E457" s="3"/>
      <c r="F457" s="3"/>
      <c r="G457" s="4">
        <f t="shared" si="12"/>
        <v>3570689412</v>
      </c>
      <c r="H457" s="4">
        <f t="shared" si="13"/>
        <v>3570689412</v>
      </c>
    </row>
    <row r="458" spans="1:9" ht="15" x14ac:dyDescent="0.25">
      <c r="A458" s="83" t="s">
        <v>329</v>
      </c>
      <c r="B458" s="84" t="s">
        <v>1669</v>
      </c>
      <c r="C458" s="110">
        <v>48498580897</v>
      </c>
      <c r="D458" s="188">
        <v>48498580897</v>
      </c>
      <c r="E458" s="189"/>
      <c r="F458" s="189"/>
      <c r="G458" s="110">
        <f t="shared" ref="G458:G517" si="14">C458+E458</f>
        <v>48498580897</v>
      </c>
      <c r="H458" s="110">
        <f t="shared" ref="H458:H517" si="15">D458+F458</f>
        <v>48498580897</v>
      </c>
    </row>
    <row r="459" spans="1:9" ht="15" x14ac:dyDescent="0.25">
      <c r="A459" s="88" t="s">
        <v>72</v>
      </c>
      <c r="B459" s="89" t="s">
        <v>1119</v>
      </c>
      <c r="C459" s="111">
        <v>174970345332</v>
      </c>
      <c r="D459" s="190">
        <v>436358489713</v>
      </c>
      <c r="E459" s="191"/>
      <c r="F459" s="191"/>
      <c r="G459" s="111">
        <f t="shared" si="14"/>
        <v>174970345332</v>
      </c>
      <c r="H459" s="111">
        <f t="shared" si="15"/>
        <v>436358489713</v>
      </c>
    </row>
    <row r="460" spans="1:9" ht="15" x14ac:dyDescent="0.25">
      <c r="A460" s="97"/>
      <c r="B460" s="87"/>
      <c r="C460" s="4"/>
      <c r="D460" s="126"/>
      <c r="E460" s="3"/>
      <c r="F460" s="3"/>
      <c r="G460" s="4">
        <f t="shared" si="14"/>
        <v>0</v>
      </c>
      <c r="H460" s="4">
        <f t="shared" si="15"/>
        <v>0</v>
      </c>
    </row>
    <row r="461" spans="1:9" ht="15" x14ac:dyDescent="0.25">
      <c r="A461" s="77" t="s">
        <v>330</v>
      </c>
      <c r="B461" s="78" t="s">
        <v>1120</v>
      </c>
      <c r="C461" s="4"/>
      <c r="D461" s="126"/>
      <c r="E461" s="3"/>
      <c r="F461" s="3"/>
      <c r="G461" s="4">
        <f t="shared" si="14"/>
        <v>0</v>
      </c>
      <c r="H461" s="4">
        <f t="shared" si="15"/>
        <v>0</v>
      </c>
    </row>
    <row r="462" spans="1:9" ht="15" x14ac:dyDescent="0.25">
      <c r="A462" s="79" t="s">
        <v>331</v>
      </c>
      <c r="B462" s="80" t="s">
        <v>1278</v>
      </c>
      <c r="C462" s="4"/>
      <c r="D462" s="126"/>
      <c r="E462" s="3"/>
      <c r="F462" s="3"/>
      <c r="G462" s="4">
        <f t="shared" si="14"/>
        <v>0</v>
      </c>
      <c r="H462" s="4">
        <f t="shared" si="15"/>
        <v>0</v>
      </c>
    </row>
    <row r="463" spans="1:9" ht="15" x14ac:dyDescent="0.25">
      <c r="A463" s="81" t="s">
        <v>332</v>
      </c>
      <c r="B463" s="82" t="s">
        <v>1279</v>
      </c>
      <c r="C463" s="4">
        <v>150000000000</v>
      </c>
      <c r="D463" s="126">
        <v>150000000000</v>
      </c>
      <c r="E463" s="3"/>
      <c r="F463" s="3"/>
      <c r="G463" s="4">
        <f t="shared" si="14"/>
        <v>150000000000</v>
      </c>
      <c r="H463" s="4">
        <f t="shared" si="15"/>
        <v>150000000000</v>
      </c>
    </row>
    <row r="464" spans="1:9" ht="15" x14ac:dyDescent="0.25">
      <c r="A464" s="83" t="s">
        <v>46</v>
      </c>
      <c r="B464" s="84" t="s">
        <v>1167</v>
      </c>
      <c r="C464" s="110">
        <v>150000000000</v>
      </c>
      <c r="D464" s="188">
        <v>150000000000</v>
      </c>
      <c r="E464" s="189"/>
      <c r="F464" s="189"/>
      <c r="G464" s="110">
        <f t="shared" si="14"/>
        <v>150000000000</v>
      </c>
      <c r="H464" s="110">
        <f t="shared" si="15"/>
        <v>150000000000</v>
      </c>
    </row>
    <row r="465" spans="1:9" ht="15" x14ac:dyDescent="0.25">
      <c r="A465" s="81"/>
      <c r="B465" s="4"/>
      <c r="C465" s="4"/>
      <c r="D465" s="126"/>
      <c r="E465" s="3"/>
      <c r="F465" s="3"/>
      <c r="G465" s="4">
        <f t="shared" si="14"/>
        <v>0</v>
      </c>
      <c r="H465" s="4">
        <f t="shared" si="15"/>
        <v>0</v>
      </c>
    </row>
    <row r="466" spans="1:9" ht="15" x14ac:dyDescent="0.25">
      <c r="A466" s="79" t="s">
        <v>677</v>
      </c>
      <c r="B466" s="80" t="s">
        <v>1121</v>
      </c>
      <c r="C466" s="4"/>
      <c r="D466" s="126"/>
      <c r="E466" s="3"/>
      <c r="F466" s="3"/>
      <c r="G466" s="4">
        <f t="shared" si="14"/>
        <v>0</v>
      </c>
      <c r="H466" s="4">
        <f t="shared" si="15"/>
        <v>0</v>
      </c>
    </row>
    <row r="467" spans="1:9" ht="15" x14ac:dyDescent="0.25">
      <c r="A467" s="81" t="s">
        <v>678</v>
      </c>
      <c r="B467" s="82" t="s">
        <v>1122</v>
      </c>
      <c r="C467" s="4"/>
      <c r="D467" s="126"/>
      <c r="E467" s="4">
        <v>1158640314342</v>
      </c>
      <c r="F467" s="4">
        <v>2250904419175</v>
      </c>
      <c r="G467" s="4">
        <f t="shared" si="14"/>
        <v>1158640314342</v>
      </c>
      <c r="H467" s="4">
        <f t="shared" si="15"/>
        <v>2250904419175</v>
      </c>
    </row>
    <row r="468" spans="1:9" ht="15" x14ac:dyDescent="0.25">
      <c r="A468" s="83" t="s">
        <v>119</v>
      </c>
      <c r="B468" s="84" t="s">
        <v>1123</v>
      </c>
      <c r="C468" s="110"/>
      <c r="D468" s="188"/>
      <c r="E468" s="110">
        <v>1158640314342</v>
      </c>
      <c r="F468" s="110">
        <v>2250904419175</v>
      </c>
      <c r="G468" s="110">
        <f t="shared" si="14"/>
        <v>1158640314342</v>
      </c>
      <c r="H468" s="110">
        <f t="shared" si="15"/>
        <v>2250904419175</v>
      </c>
    </row>
    <row r="469" spans="1:9" ht="15" x14ac:dyDescent="0.25">
      <c r="A469" s="97"/>
      <c r="B469" s="86"/>
      <c r="C469" s="4"/>
      <c r="D469" s="126"/>
      <c r="E469" s="3"/>
      <c r="F469" s="3"/>
      <c r="G469" s="4">
        <f t="shared" si="14"/>
        <v>0</v>
      </c>
      <c r="H469" s="4">
        <f t="shared" si="15"/>
        <v>0</v>
      </c>
    </row>
    <row r="470" spans="1:9" ht="15" x14ac:dyDescent="0.25">
      <c r="A470" s="79" t="s">
        <v>679</v>
      </c>
      <c r="B470" s="80" t="s">
        <v>1124</v>
      </c>
      <c r="C470" s="4"/>
      <c r="D470" s="126"/>
      <c r="E470" s="3"/>
      <c r="F470" s="3"/>
      <c r="G470" s="4">
        <f t="shared" si="14"/>
        <v>0</v>
      </c>
      <c r="H470" s="4">
        <f t="shared" si="15"/>
        <v>0</v>
      </c>
    </row>
    <row r="471" spans="1:9" ht="15" x14ac:dyDescent="0.25">
      <c r="A471" s="86" t="s">
        <v>680</v>
      </c>
      <c r="B471" s="86" t="s">
        <v>1125</v>
      </c>
      <c r="C471" s="4"/>
      <c r="D471" s="126"/>
      <c r="E471" s="4">
        <v>1700000</v>
      </c>
      <c r="F471" s="4">
        <v>2612650000</v>
      </c>
      <c r="G471" s="4">
        <f t="shared" si="14"/>
        <v>1700000</v>
      </c>
      <c r="H471" s="4">
        <f t="shared" si="15"/>
        <v>2612650000</v>
      </c>
    </row>
    <row r="472" spans="1:9" ht="15" x14ac:dyDescent="0.25">
      <c r="A472" s="83" t="s">
        <v>125</v>
      </c>
      <c r="B472" s="84" t="s">
        <v>1102</v>
      </c>
      <c r="C472" s="110"/>
      <c r="D472" s="188"/>
      <c r="E472" s="110">
        <v>1700000</v>
      </c>
      <c r="F472" s="110">
        <v>2612650000</v>
      </c>
      <c r="G472" s="110">
        <f t="shared" si="14"/>
        <v>1700000</v>
      </c>
      <c r="H472" s="110">
        <f t="shared" si="15"/>
        <v>2612650000</v>
      </c>
    </row>
    <row r="473" spans="1:9" ht="15" x14ac:dyDescent="0.25">
      <c r="A473" s="3"/>
      <c r="B473" s="86"/>
      <c r="C473" s="4"/>
      <c r="D473" s="126"/>
      <c r="E473" s="3"/>
      <c r="F473" s="3"/>
      <c r="G473" s="4">
        <f t="shared" si="14"/>
        <v>0</v>
      </c>
      <c r="H473" s="4">
        <f t="shared" si="15"/>
        <v>0</v>
      </c>
    </row>
    <row r="474" spans="1:9" ht="15" x14ac:dyDescent="0.25">
      <c r="A474" s="79" t="s">
        <v>333</v>
      </c>
      <c r="B474" s="80" t="s">
        <v>1126</v>
      </c>
      <c r="C474" s="4"/>
      <c r="D474" s="126"/>
      <c r="E474" s="3"/>
      <c r="F474" s="3"/>
      <c r="G474" s="4">
        <f t="shared" si="14"/>
        <v>0</v>
      </c>
      <c r="H474" s="4">
        <f t="shared" si="15"/>
        <v>0</v>
      </c>
    </row>
    <row r="475" spans="1:9" ht="15" x14ac:dyDescent="0.25">
      <c r="A475" s="81" t="s">
        <v>334</v>
      </c>
      <c r="B475" s="82" t="s">
        <v>1127</v>
      </c>
      <c r="C475" s="4">
        <v>1000000000</v>
      </c>
      <c r="D475" s="126">
        <v>1660000000</v>
      </c>
      <c r="E475" s="3"/>
      <c r="F475" s="3"/>
      <c r="G475" s="4">
        <f t="shared" si="14"/>
        <v>1000000000</v>
      </c>
      <c r="H475" s="4">
        <f t="shared" si="15"/>
        <v>1660000000</v>
      </c>
    </row>
    <row r="476" spans="1:9" ht="15" x14ac:dyDescent="0.25">
      <c r="A476" s="83" t="s">
        <v>131</v>
      </c>
      <c r="B476" s="84" t="s">
        <v>1053</v>
      </c>
      <c r="C476" s="110">
        <v>1000000000</v>
      </c>
      <c r="D476" s="188">
        <v>1660000000</v>
      </c>
      <c r="E476" s="189"/>
      <c r="F476" s="189"/>
      <c r="G476" s="110">
        <f t="shared" si="14"/>
        <v>1000000000</v>
      </c>
      <c r="H476" s="110">
        <f t="shared" si="15"/>
        <v>1660000000</v>
      </c>
    </row>
    <row r="477" spans="1:9" ht="15" x14ac:dyDescent="0.25">
      <c r="A477" s="81"/>
      <c r="B477" s="96"/>
      <c r="C477" s="4"/>
      <c r="D477" s="126"/>
      <c r="E477" s="3"/>
      <c r="F477" s="3"/>
      <c r="G477" s="4">
        <f t="shared" si="14"/>
        <v>0</v>
      </c>
      <c r="H477" s="4">
        <f t="shared" si="15"/>
        <v>0</v>
      </c>
    </row>
    <row r="478" spans="1:9" ht="15" x14ac:dyDescent="0.25">
      <c r="A478" s="79" t="s">
        <v>335</v>
      </c>
      <c r="B478" s="80" t="s">
        <v>1128</v>
      </c>
      <c r="C478" s="4"/>
      <c r="D478" s="126"/>
      <c r="E478" s="3"/>
      <c r="F478" s="3"/>
      <c r="G478" s="4">
        <f t="shared" si="14"/>
        <v>0</v>
      </c>
      <c r="H478" s="4">
        <f t="shared" si="15"/>
        <v>0</v>
      </c>
    </row>
    <row r="479" spans="1:9" ht="15" x14ac:dyDescent="0.25">
      <c r="A479" s="81" t="s">
        <v>336</v>
      </c>
      <c r="B479" s="82" t="s">
        <v>1129</v>
      </c>
      <c r="C479" s="4">
        <v>45000000</v>
      </c>
      <c r="D479" s="126">
        <v>132000000</v>
      </c>
      <c r="E479" s="3"/>
      <c r="F479" s="3"/>
      <c r="G479" s="4">
        <f t="shared" si="14"/>
        <v>45000000</v>
      </c>
      <c r="H479" s="4">
        <f t="shared" si="15"/>
        <v>132000000</v>
      </c>
      <c r="I479" s="11"/>
    </row>
    <row r="480" spans="1:9" ht="15" x14ac:dyDescent="0.25">
      <c r="A480" s="81" t="s">
        <v>337</v>
      </c>
      <c r="B480" s="82" t="s">
        <v>1130</v>
      </c>
      <c r="C480" s="4">
        <v>20000000</v>
      </c>
      <c r="D480" s="126">
        <v>51000000</v>
      </c>
      <c r="E480" s="3"/>
      <c r="F480" s="3"/>
      <c r="G480" s="4">
        <f t="shared" si="14"/>
        <v>20000000</v>
      </c>
      <c r="H480" s="4">
        <f t="shared" si="15"/>
        <v>51000000</v>
      </c>
    </row>
    <row r="481" spans="1:9" ht="15" x14ac:dyDescent="0.25">
      <c r="A481" s="83" t="s">
        <v>338</v>
      </c>
      <c r="B481" s="84" t="s">
        <v>1131</v>
      </c>
      <c r="C481" s="110">
        <v>65000000</v>
      </c>
      <c r="D481" s="188">
        <v>183000000</v>
      </c>
      <c r="E481" s="189"/>
      <c r="F481" s="189"/>
      <c r="G481" s="110">
        <f t="shared" si="14"/>
        <v>65000000</v>
      </c>
      <c r="H481" s="110">
        <f t="shared" si="15"/>
        <v>183000000</v>
      </c>
    </row>
    <row r="482" spans="1:9" ht="15" x14ac:dyDescent="0.25">
      <c r="A482" s="81"/>
      <c r="B482" s="4"/>
      <c r="C482" s="4"/>
      <c r="D482" s="126"/>
      <c r="E482" s="3"/>
      <c r="F482" s="3"/>
      <c r="G482" s="4">
        <f t="shared" si="14"/>
        <v>0</v>
      </c>
      <c r="H482" s="4">
        <f t="shared" si="15"/>
        <v>0</v>
      </c>
    </row>
    <row r="483" spans="1:9" ht="15" x14ac:dyDescent="0.25">
      <c r="A483" s="79" t="s">
        <v>339</v>
      </c>
      <c r="B483" s="92" t="s">
        <v>1132</v>
      </c>
      <c r="C483" s="4"/>
      <c r="D483" s="126"/>
      <c r="E483" s="3"/>
      <c r="F483" s="3"/>
      <c r="G483" s="4">
        <f t="shared" si="14"/>
        <v>0</v>
      </c>
      <c r="H483" s="4">
        <f t="shared" si="15"/>
        <v>0</v>
      </c>
    </row>
    <row r="484" spans="1:9" ht="15" x14ac:dyDescent="0.25">
      <c r="A484" s="81" t="s">
        <v>340</v>
      </c>
      <c r="B484" s="102" t="s">
        <v>1133</v>
      </c>
      <c r="C484" s="4">
        <v>193196535</v>
      </c>
      <c r="D484" s="126">
        <v>290699920</v>
      </c>
      <c r="E484" s="3"/>
      <c r="F484" s="3"/>
      <c r="G484" s="4">
        <f t="shared" si="14"/>
        <v>193196535</v>
      </c>
      <c r="H484" s="4">
        <f t="shared" si="15"/>
        <v>290699920</v>
      </c>
      <c r="I484" s="11"/>
    </row>
    <row r="485" spans="1:9" ht="15" x14ac:dyDescent="0.25">
      <c r="A485" s="81" t="s">
        <v>341</v>
      </c>
      <c r="B485" s="102" t="s">
        <v>1134</v>
      </c>
      <c r="C485" s="4">
        <v>176410974</v>
      </c>
      <c r="D485" s="126">
        <v>235142205</v>
      </c>
      <c r="E485" s="3"/>
      <c r="F485" s="3"/>
      <c r="G485" s="4">
        <f t="shared" si="14"/>
        <v>176410974</v>
      </c>
      <c r="H485" s="4">
        <f t="shared" si="15"/>
        <v>235142205</v>
      </c>
    </row>
    <row r="486" spans="1:9" ht="15" x14ac:dyDescent="0.25">
      <c r="A486" s="83" t="s">
        <v>342</v>
      </c>
      <c r="B486" s="84" t="s">
        <v>1135</v>
      </c>
      <c r="C486" s="110">
        <v>369607509</v>
      </c>
      <c r="D486" s="188">
        <v>525842125</v>
      </c>
      <c r="E486" s="189"/>
      <c r="F486" s="189"/>
      <c r="G486" s="110">
        <f t="shared" si="14"/>
        <v>369607509</v>
      </c>
      <c r="H486" s="110">
        <f t="shared" si="15"/>
        <v>525842125</v>
      </c>
    </row>
    <row r="487" spans="1:9" ht="15" x14ac:dyDescent="0.25">
      <c r="A487" s="88" t="s">
        <v>77</v>
      </c>
      <c r="B487" s="89" t="s">
        <v>828</v>
      </c>
      <c r="C487" s="111">
        <v>151434607509</v>
      </c>
      <c r="D487" s="190">
        <v>152368842125</v>
      </c>
      <c r="E487" s="111">
        <v>1158642014342</v>
      </c>
      <c r="F487" s="111">
        <v>2253517069175</v>
      </c>
      <c r="G487" s="111">
        <f t="shared" si="14"/>
        <v>1310076621851</v>
      </c>
      <c r="H487" s="111">
        <f t="shared" si="15"/>
        <v>2405885911300</v>
      </c>
    </row>
    <row r="488" spans="1:9" ht="15" x14ac:dyDescent="0.25">
      <c r="A488" s="90" t="s">
        <v>94</v>
      </c>
      <c r="B488" s="93" t="s">
        <v>1136</v>
      </c>
      <c r="C488" s="192">
        <v>326404952841</v>
      </c>
      <c r="D488" s="193">
        <v>588727331838</v>
      </c>
      <c r="E488" s="192">
        <v>1158642014342</v>
      </c>
      <c r="F488" s="192">
        <v>2253517069175</v>
      </c>
      <c r="G488" s="192">
        <f t="shared" si="14"/>
        <v>1485046967183</v>
      </c>
      <c r="H488" s="192">
        <f t="shared" si="15"/>
        <v>2842244401013</v>
      </c>
    </row>
    <row r="489" spans="1:9" ht="15" x14ac:dyDescent="0.25">
      <c r="A489" s="94" t="s">
        <v>343</v>
      </c>
      <c r="B489" s="95" t="s">
        <v>1137</v>
      </c>
      <c r="C489" s="195">
        <v>327341147145.59998</v>
      </c>
      <c r="D489" s="196">
        <v>589683486602.59998</v>
      </c>
      <c r="E489" s="195">
        <v>1158642014342</v>
      </c>
      <c r="F489" s="195">
        <v>2253517069175</v>
      </c>
      <c r="G489" s="195">
        <f t="shared" si="14"/>
        <v>1485983161487.6001</v>
      </c>
      <c r="H489" s="195">
        <f t="shared" si="15"/>
        <v>2843200555777.6001</v>
      </c>
    </row>
    <row r="490" spans="1:9" ht="15" x14ac:dyDescent="0.25">
      <c r="A490" s="81"/>
      <c r="B490" s="4"/>
      <c r="C490" s="4"/>
      <c r="D490" s="126"/>
      <c r="E490" s="3"/>
      <c r="F490" s="3"/>
      <c r="G490" s="4">
        <f t="shared" si="14"/>
        <v>0</v>
      </c>
      <c r="H490" s="4">
        <f t="shared" si="15"/>
        <v>0</v>
      </c>
    </row>
    <row r="491" spans="1:9" ht="15" x14ac:dyDescent="0.25">
      <c r="A491" s="73" t="s">
        <v>344</v>
      </c>
      <c r="B491" s="74" t="s">
        <v>1138</v>
      </c>
      <c r="C491" s="4"/>
      <c r="D491" s="126"/>
      <c r="E491" s="3"/>
      <c r="F491" s="3"/>
      <c r="G491" s="4">
        <f t="shared" si="14"/>
        <v>0</v>
      </c>
      <c r="H491" s="4">
        <f t="shared" si="15"/>
        <v>0</v>
      </c>
    </row>
    <row r="492" spans="1:9" ht="15" x14ac:dyDescent="0.25">
      <c r="A492" s="75" t="s">
        <v>345</v>
      </c>
      <c r="B492" s="76" t="s">
        <v>1139</v>
      </c>
      <c r="C492" s="4"/>
      <c r="D492" s="126"/>
      <c r="E492" s="3"/>
      <c r="F492" s="3"/>
      <c r="G492" s="4">
        <f t="shared" si="14"/>
        <v>0</v>
      </c>
      <c r="H492" s="4">
        <f t="shared" si="15"/>
        <v>0</v>
      </c>
    </row>
    <row r="493" spans="1:9" ht="15" x14ac:dyDescent="0.25">
      <c r="A493" s="77" t="s">
        <v>346</v>
      </c>
      <c r="B493" s="78" t="s">
        <v>1140</v>
      </c>
      <c r="C493" s="4"/>
      <c r="D493" s="126"/>
      <c r="E493" s="3"/>
      <c r="F493" s="3"/>
      <c r="G493" s="4">
        <f t="shared" si="14"/>
        <v>0</v>
      </c>
      <c r="H493" s="4">
        <f t="shared" si="15"/>
        <v>0</v>
      </c>
    </row>
    <row r="494" spans="1:9" ht="15" x14ac:dyDescent="0.25">
      <c r="A494" s="79" t="s">
        <v>347</v>
      </c>
      <c r="B494" s="80" t="s">
        <v>1141</v>
      </c>
      <c r="C494" s="4"/>
      <c r="D494" s="126"/>
      <c r="E494" s="3"/>
      <c r="F494" s="3"/>
      <c r="G494" s="4">
        <f t="shared" si="14"/>
        <v>0</v>
      </c>
      <c r="H494" s="4">
        <f t="shared" si="15"/>
        <v>0</v>
      </c>
    </row>
    <row r="495" spans="1:9" ht="15" x14ac:dyDescent="0.25">
      <c r="A495" s="81" t="s">
        <v>348</v>
      </c>
      <c r="B495" s="82" t="s">
        <v>1142</v>
      </c>
      <c r="C495" s="4">
        <v>20137889652</v>
      </c>
      <c r="D495" s="126">
        <v>85349446732</v>
      </c>
      <c r="E495" s="3"/>
      <c r="F495" s="3"/>
      <c r="G495" s="4">
        <f t="shared" si="14"/>
        <v>20137889652</v>
      </c>
      <c r="H495" s="4">
        <f t="shared" si="15"/>
        <v>85349446732</v>
      </c>
    </row>
    <row r="496" spans="1:9" ht="15" x14ac:dyDescent="0.25">
      <c r="A496" s="83" t="s">
        <v>46</v>
      </c>
      <c r="B496" s="84" t="s">
        <v>1143</v>
      </c>
      <c r="C496" s="110">
        <v>20137889652</v>
      </c>
      <c r="D496" s="188">
        <v>85349446732</v>
      </c>
      <c r="E496" s="189"/>
      <c r="F496" s="189"/>
      <c r="G496" s="110">
        <f t="shared" si="14"/>
        <v>20137889652</v>
      </c>
      <c r="H496" s="110">
        <f t="shared" si="15"/>
        <v>85349446732</v>
      </c>
    </row>
    <row r="497" spans="1:8" ht="15" x14ac:dyDescent="0.25">
      <c r="A497" s="81"/>
      <c r="B497" s="82"/>
      <c r="C497" s="4"/>
      <c r="D497" s="126"/>
      <c r="E497" s="3"/>
      <c r="F497" s="3"/>
      <c r="G497" s="4">
        <f t="shared" si="14"/>
        <v>0</v>
      </c>
      <c r="H497" s="4">
        <f t="shared" si="15"/>
        <v>0</v>
      </c>
    </row>
    <row r="498" spans="1:8" ht="15" x14ac:dyDescent="0.25">
      <c r="A498" s="79" t="s">
        <v>349</v>
      </c>
      <c r="B498" s="80" t="s">
        <v>1144</v>
      </c>
      <c r="C498" s="4"/>
      <c r="D498" s="126"/>
      <c r="E498" s="3"/>
      <c r="F498" s="3"/>
      <c r="G498" s="4">
        <f t="shared" si="14"/>
        <v>0</v>
      </c>
      <c r="H498" s="4">
        <f t="shared" si="15"/>
        <v>0</v>
      </c>
    </row>
    <row r="499" spans="1:8" ht="15" x14ac:dyDescent="0.25">
      <c r="A499" s="81" t="s">
        <v>350</v>
      </c>
      <c r="B499" s="82" t="s">
        <v>1145</v>
      </c>
      <c r="C499" s="4">
        <v>20314138369</v>
      </c>
      <c r="D499" s="126">
        <v>297132310448</v>
      </c>
      <c r="E499" s="3"/>
      <c r="F499" s="3"/>
      <c r="G499" s="4">
        <f t="shared" si="14"/>
        <v>20314138369</v>
      </c>
      <c r="H499" s="4">
        <f t="shared" si="15"/>
        <v>297132310448</v>
      </c>
    </row>
    <row r="500" spans="1:8" ht="15" x14ac:dyDescent="0.25">
      <c r="A500" s="83" t="s">
        <v>111</v>
      </c>
      <c r="B500" s="84" t="s">
        <v>1146</v>
      </c>
      <c r="C500" s="110">
        <v>20314138369</v>
      </c>
      <c r="D500" s="188">
        <v>297132310448</v>
      </c>
      <c r="E500" s="189"/>
      <c r="F500" s="189"/>
      <c r="G500" s="110">
        <f t="shared" si="14"/>
        <v>20314138369</v>
      </c>
      <c r="H500" s="110">
        <f t="shared" si="15"/>
        <v>297132310448</v>
      </c>
    </row>
    <row r="501" spans="1:8" ht="15" x14ac:dyDescent="0.25">
      <c r="A501" s="81"/>
      <c r="B501" s="4"/>
      <c r="C501" s="4"/>
      <c r="D501" s="126"/>
      <c r="E501" s="3"/>
      <c r="F501" s="3"/>
      <c r="G501" s="4">
        <f t="shared" si="14"/>
        <v>0</v>
      </c>
      <c r="H501" s="4">
        <f t="shared" si="15"/>
        <v>0</v>
      </c>
    </row>
    <row r="502" spans="1:8" ht="15" x14ac:dyDescent="0.25">
      <c r="A502" s="79" t="s">
        <v>351</v>
      </c>
      <c r="B502" s="80" t="s">
        <v>1147</v>
      </c>
      <c r="C502" s="4"/>
      <c r="D502" s="126"/>
      <c r="E502" s="3"/>
      <c r="F502" s="3"/>
      <c r="G502" s="4">
        <f t="shared" si="14"/>
        <v>0</v>
      </c>
      <c r="H502" s="4">
        <f t="shared" si="15"/>
        <v>0</v>
      </c>
    </row>
    <row r="503" spans="1:8" ht="15" x14ac:dyDescent="0.25">
      <c r="A503" s="81" t="s">
        <v>352</v>
      </c>
      <c r="B503" s="82" t="s">
        <v>1148</v>
      </c>
      <c r="C503" s="4">
        <v>3316683265</v>
      </c>
      <c r="D503" s="126">
        <v>7246599040</v>
      </c>
      <c r="E503" s="3"/>
      <c r="F503" s="3"/>
      <c r="G503" s="4">
        <f t="shared" si="14"/>
        <v>3316683265</v>
      </c>
      <c r="H503" s="4">
        <f t="shared" si="15"/>
        <v>7246599040</v>
      </c>
    </row>
    <row r="504" spans="1:8" ht="15" x14ac:dyDescent="0.25">
      <c r="A504" s="83" t="s">
        <v>115</v>
      </c>
      <c r="B504" s="84" t="s">
        <v>1149</v>
      </c>
      <c r="C504" s="110">
        <v>3316683265</v>
      </c>
      <c r="D504" s="188">
        <v>7246599040</v>
      </c>
      <c r="E504" s="189"/>
      <c r="F504" s="189"/>
      <c r="G504" s="110">
        <f t="shared" si="14"/>
        <v>3316683265</v>
      </c>
      <c r="H504" s="110">
        <f t="shared" si="15"/>
        <v>7246599040</v>
      </c>
    </row>
    <row r="505" spans="1:8" ht="15" x14ac:dyDescent="0.25">
      <c r="A505" s="81"/>
      <c r="B505" s="82"/>
      <c r="C505" s="4"/>
      <c r="D505" s="126"/>
      <c r="E505" s="3"/>
      <c r="F505" s="3"/>
      <c r="G505" s="4">
        <f t="shared" si="14"/>
        <v>0</v>
      </c>
      <c r="H505" s="4">
        <f t="shared" si="15"/>
        <v>0</v>
      </c>
    </row>
    <row r="506" spans="1:8" ht="15" x14ac:dyDescent="0.25">
      <c r="A506" s="79" t="s">
        <v>353</v>
      </c>
      <c r="B506" s="80" t="s">
        <v>1150</v>
      </c>
      <c r="C506" s="4"/>
      <c r="D506" s="126"/>
      <c r="E506" s="3"/>
      <c r="F506" s="3"/>
      <c r="G506" s="4">
        <f t="shared" si="14"/>
        <v>0</v>
      </c>
      <c r="H506" s="4">
        <f t="shared" si="15"/>
        <v>0</v>
      </c>
    </row>
    <row r="507" spans="1:8" ht="15" x14ac:dyDescent="0.25">
      <c r="A507" s="81" t="s">
        <v>354</v>
      </c>
      <c r="B507" s="82" t="s">
        <v>1151</v>
      </c>
      <c r="C507" s="4">
        <v>0</v>
      </c>
      <c r="D507" s="126">
        <v>3251600000</v>
      </c>
      <c r="E507" s="3"/>
      <c r="F507" s="3"/>
      <c r="G507" s="4">
        <f t="shared" si="14"/>
        <v>0</v>
      </c>
      <c r="H507" s="4">
        <f t="shared" si="15"/>
        <v>3251600000</v>
      </c>
    </row>
    <row r="508" spans="1:8" ht="15" x14ac:dyDescent="0.25">
      <c r="A508" s="83" t="s">
        <v>119</v>
      </c>
      <c r="B508" s="84" t="s">
        <v>1123</v>
      </c>
      <c r="C508" s="110">
        <v>0</v>
      </c>
      <c r="D508" s="188">
        <v>3251600000</v>
      </c>
      <c r="E508" s="189"/>
      <c r="F508" s="189"/>
      <c r="G508" s="110">
        <f t="shared" si="14"/>
        <v>0</v>
      </c>
      <c r="H508" s="110">
        <f t="shared" si="15"/>
        <v>3251600000</v>
      </c>
    </row>
    <row r="509" spans="1:8" ht="15" x14ac:dyDescent="0.25">
      <c r="A509" s="88" t="s">
        <v>72</v>
      </c>
      <c r="B509" s="89" t="s">
        <v>996</v>
      </c>
      <c r="C509" s="111">
        <v>43768711286</v>
      </c>
      <c r="D509" s="190">
        <v>392979956220</v>
      </c>
      <c r="E509" s="191"/>
      <c r="F509" s="191"/>
      <c r="G509" s="111">
        <f t="shared" si="14"/>
        <v>43768711286</v>
      </c>
      <c r="H509" s="111">
        <f t="shared" si="15"/>
        <v>392979956220</v>
      </c>
    </row>
    <row r="510" spans="1:8" ht="15" x14ac:dyDescent="0.25">
      <c r="A510" s="97"/>
      <c r="B510" s="113"/>
      <c r="C510" s="4"/>
      <c r="D510" s="126"/>
      <c r="E510" s="3"/>
      <c r="F510" s="3"/>
      <c r="G510" s="4">
        <f t="shared" si="14"/>
        <v>0</v>
      </c>
      <c r="H510" s="4">
        <f t="shared" si="15"/>
        <v>0</v>
      </c>
    </row>
    <row r="511" spans="1:8" ht="15" x14ac:dyDescent="0.25">
      <c r="A511" s="77" t="s">
        <v>355</v>
      </c>
      <c r="B511" s="78" t="s">
        <v>1152</v>
      </c>
      <c r="C511" s="4"/>
      <c r="D511" s="126"/>
      <c r="E511" s="3"/>
      <c r="F511" s="3"/>
      <c r="G511" s="4">
        <f t="shared" si="14"/>
        <v>0</v>
      </c>
      <c r="H511" s="4">
        <f t="shared" si="15"/>
        <v>0</v>
      </c>
    </row>
    <row r="512" spans="1:8" ht="15" x14ac:dyDescent="0.25">
      <c r="A512" s="79" t="s">
        <v>356</v>
      </c>
      <c r="B512" s="80" t="s">
        <v>1153</v>
      </c>
      <c r="C512" s="4"/>
      <c r="D512" s="126"/>
      <c r="E512" s="3"/>
      <c r="F512" s="3"/>
      <c r="G512" s="4">
        <f t="shared" si="14"/>
        <v>0</v>
      </c>
      <c r="H512" s="4">
        <f t="shared" si="15"/>
        <v>0</v>
      </c>
    </row>
    <row r="513" spans="1:9" ht="15" x14ac:dyDescent="0.25">
      <c r="A513" s="81" t="s">
        <v>357</v>
      </c>
      <c r="B513" s="82" t="s">
        <v>1154</v>
      </c>
      <c r="C513" s="4">
        <v>285171857896</v>
      </c>
      <c r="D513" s="126">
        <v>1004661984769</v>
      </c>
      <c r="E513" s="3"/>
      <c r="F513" s="3"/>
      <c r="G513" s="4">
        <f t="shared" si="14"/>
        <v>285171857896</v>
      </c>
      <c r="H513" s="4">
        <f t="shared" si="15"/>
        <v>1004661984769</v>
      </c>
    </row>
    <row r="514" spans="1:9" ht="15" x14ac:dyDescent="0.25">
      <c r="A514" s="83" t="s">
        <v>46</v>
      </c>
      <c r="B514" s="84" t="s">
        <v>1004</v>
      </c>
      <c r="C514" s="110">
        <v>285171857896</v>
      </c>
      <c r="D514" s="188">
        <v>1004661984769</v>
      </c>
      <c r="E514" s="189"/>
      <c r="F514" s="189"/>
      <c r="G514" s="110">
        <f t="shared" si="14"/>
        <v>285171857896</v>
      </c>
      <c r="H514" s="110">
        <f t="shared" si="15"/>
        <v>1004661984769</v>
      </c>
    </row>
    <row r="515" spans="1:9" ht="15" x14ac:dyDescent="0.25">
      <c r="A515" s="81"/>
      <c r="B515" s="82"/>
      <c r="C515" s="4"/>
      <c r="D515" s="126"/>
      <c r="E515" s="3"/>
      <c r="F515" s="3"/>
      <c r="G515" s="4">
        <f t="shared" si="14"/>
        <v>0</v>
      </c>
      <c r="H515" s="4">
        <f t="shared" si="15"/>
        <v>0</v>
      </c>
    </row>
    <row r="516" spans="1:9" ht="15" x14ac:dyDescent="0.25">
      <c r="A516" s="79" t="s">
        <v>358</v>
      </c>
      <c r="B516" s="80" t="s">
        <v>1155</v>
      </c>
      <c r="C516" s="4"/>
      <c r="D516" s="126"/>
      <c r="E516" s="3"/>
      <c r="F516" s="3"/>
      <c r="G516" s="4">
        <f t="shared" si="14"/>
        <v>0</v>
      </c>
      <c r="H516" s="4">
        <f t="shared" si="15"/>
        <v>0</v>
      </c>
    </row>
    <row r="517" spans="1:9" ht="15" x14ac:dyDescent="0.25">
      <c r="A517" s="81" t="s">
        <v>359</v>
      </c>
      <c r="B517" s="82" t="s">
        <v>1156</v>
      </c>
      <c r="C517" s="4">
        <v>294150000</v>
      </c>
      <c r="D517" s="126">
        <v>818010000</v>
      </c>
      <c r="E517" s="3"/>
      <c r="F517" s="3"/>
      <c r="G517" s="4">
        <f t="shared" si="14"/>
        <v>294150000</v>
      </c>
      <c r="H517" s="4">
        <f t="shared" si="15"/>
        <v>818010000</v>
      </c>
    </row>
    <row r="518" spans="1:9" ht="15" x14ac:dyDescent="0.25">
      <c r="A518" s="83" t="s">
        <v>71</v>
      </c>
      <c r="B518" s="84" t="s">
        <v>1157</v>
      </c>
      <c r="C518" s="110">
        <v>294150000</v>
      </c>
      <c r="D518" s="188">
        <v>818010000</v>
      </c>
      <c r="E518" s="189"/>
      <c r="F518" s="189"/>
      <c r="G518" s="110">
        <f t="shared" ref="G518:G582" si="16">C518+E518</f>
        <v>294150000</v>
      </c>
      <c r="H518" s="110">
        <f t="shared" ref="H518:H582" si="17">D518+F518</f>
        <v>818010000</v>
      </c>
    </row>
    <row r="519" spans="1:9" ht="15" x14ac:dyDescent="0.25">
      <c r="A519" s="88" t="s">
        <v>77</v>
      </c>
      <c r="B519" s="89" t="s">
        <v>1158</v>
      </c>
      <c r="C519" s="111">
        <v>285466007896</v>
      </c>
      <c r="D519" s="190">
        <v>1005479994769</v>
      </c>
      <c r="E519" s="191"/>
      <c r="F519" s="191"/>
      <c r="G519" s="111">
        <f t="shared" si="16"/>
        <v>285466007896</v>
      </c>
      <c r="H519" s="111">
        <f t="shared" si="17"/>
        <v>1005479994769</v>
      </c>
    </row>
    <row r="520" spans="1:9" ht="15" x14ac:dyDescent="0.25">
      <c r="A520" s="90" t="s">
        <v>89</v>
      </c>
      <c r="B520" s="93" t="s">
        <v>997</v>
      </c>
      <c r="C520" s="192">
        <v>329234719182</v>
      </c>
      <c r="D520" s="193">
        <v>1398459950989</v>
      </c>
      <c r="E520" s="164"/>
      <c r="F520" s="164"/>
      <c r="G520" s="192">
        <f t="shared" si="16"/>
        <v>329234719182</v>
      </c>
      <c r="H520" s="192">
        <f t="shared" si="17"/>
        <v>1398459950989</v>
      </c>
    </row>
    <row r="521" spans="1:9" ht="15" x14ac:dyDescent="0.25">
      <c r="A521" s="94" t="s">
        <v>360</v>
      </c>
      <c r="B521" s="95" t="s">
        <v>1159</v>
      </c>
      <c r="C521" s="195">
        <v>329234719182</v>
      </c>
      <c r="D521" s="196">
        <v>1398459950989</v>
      </c>
      <c r="E521" s="197"/>
      <c r="F521" s="197"/>
      <c r="G521" s="195">
        <f t="shared" si="16"/>
        <v>329234719182</v>
      </c>
      <c r="H521" s="195">
        <f t="shared" si="17"/>
        <v>1398459950989</v>
      </c>
    </row>
    <row r="522" spans="1:9" ht="15" x14ac:dyDescent="0.25">
      <c r="A522" s="81"/>
      <c r="B522" s="4"/>
      <c r="C522" s="4"/>
      <c r="D522" s="126"/>
      <c r="E522" s="3"/>
      <c r="F522" s="3"/>
      <c r="G522" s="4">
        <f t="shared" si="16"/>
        <v>0</v>
      </c>
      <c r="H522" s="4">
        <f t="shared" si="17"/>
        <v>0</v>
      </c>
    </row>
    <row r="523" spans="1:9" ht="15" x14ac:dyDescent="0.25">
      <c r="A523" s="73" t="s">
        <v>361</v>
      </c>
      <c r="B523" s="74" t="s">
        <v>1160</v>
      </c>
      <c r="C523" s="4"/>
      <c r="D523" s="126"/>
      <c r="E523" s="3"/>
      <c r="F523" s="3"/>
      <c r="G523" s="4">
        <f t="shared" si="16"/>
        <v>0</v>
      </c>
      <c r="H523" s="4">
        <f t="shared" si="17"/>
        <v>0</v>
      </c>
    </row>
    <row r="524" spans="1:9" ht="15" x14ac:dyDescent="0.25">
      <c r="A524" s="75" t="s">
        <v>362</v>
      </c>
      <c r="B524" s="76" t="s">
        <v>1161</v>
      </c>
      <c r="C524" s="4"/>
      <c r="D524" s="126"/>
      <c r="E524" s="3"/>
      <c r="F524" s="3"/>
      <c r="G524" s="4">
        <f t="shared" si="16"/>
        <v>0</v>
      </c>
      <c r="H524" s="4">
        <f t="shared" si="17"/>
        <v>0</v>
      </c>
    </row>
    <row r="525" spans="1:9" ht="15" x14ac:dyDescent="0.25">
      <c r="A525" s="77" t="s">
        <v>285</v>
      </c>
      <c r="B525" s="78" t="s">
        <v>1162</v>
      </c>
      <c r="C525" s="4"/>
      <c r="D525" s="126"/>
      <c r="E525" s="3"/>
      <c r="F525" s="3"/>
      <c r="G525" s="4">
        <f t="shared" si="16"/>
        <v>0</v>
      </c>
      <c r="H525" s="4">
        <f t="shared" si="17"/>
        <v>0</v>
      </c>
    </row>
    <row r="526" spans="1:9" ht="15" x14ac:dyDescent="0.25">
      <c r="A526" s="79" t="s">
        <v>363</v>
      </c>
      <c r="B526" s="80" t="s">
        <v>1163</v>
      </c>
      <c r="C526" s="4"/>
      <c r="D526" s="126"/>
      <c r="E526" s="3"/>
      <c r="F526" s="3"/>
      <c r="G526" s="4">
        <f t="shared" si="16"/>
        <v>0</v>
      </c>
      <c r="H526" s="4">
        <f t="shared" si="17"/>
        <v>0</v>
      </c>
    </row>
    <row r="527" spans="1:9" ht="15" x14ac:dyDescent="0.25">
      <c r="A527" s="81" t="s">
        <v>364</v>
      </c>
      <c r="B527" s="82" t="s">
        <v>1164</v>
      </c>
      <c r="C527" s="4">
        <v>2401179315</v>
      </c>
      <c r="D527" s="126">
        <v>8399775523</v>
      </c>
      <c r="E527" s="4">
        <v>7500000</v>
      </c>
      <c r="F527" s="4">
        <v>35375000</v>
      </c>
      <c r="G527" s="4">
        <f t="shared" si="16"/>
        <v>2408679315</v>
      </c>
      <c r="H527" s="4">
        <f t="shared" si="17"/>
        <v>8435150523</v>
      </c>
      <c r="I527" s="11"/>
    </row>
    <row r="528" spans="1:9" ht="15" x14ac:dyDescent="0.25">
      <c r="A528" s="81" t="s">
        <v>365</v>
      </c>
      <c r="B528" s="82" t="s">
        <v>1165</v>
      </c>
      <c r="C528" s="4">
        <v>3379794229</v>
      </c>
      <c r="D528" s="126">
        <v>7084996980</v>
      </c>
      <c r="E528" s="3"/>
      <c r="F528" s="3"/>
      <c r="G528" s="4">
        <f t="shared" si="16"/>
        <v>3379794229</v>
      </c>
      <c r="H528" s="4">
        <f t="shared" si="17"/>
        <v>7084996980</v>
      </c>
    </row>
    <row r="529" spans="1:9" ht="15" x14ac:dyDescent="0.25">
      <c r="A529" s="86" t="s">
        <v>366</v>
      </c>
      <c r="B529" s="87" t="s">
        <v>1166</v>
      </c>
      <c r="C529" s="4">
        <v>86204712</v>
      </c>
      <c r="D529" s="126">
        <v>86902712</v>
      </c>
      <c r="E529" s="3"/>
      <c r="F529" s="3"/>
      <c r="G529" s="4">
        <f t="shared" si="16"/>
        <v>86204712</v>
      </c>
      <c r="H529" s="4">
        <f t="shared" si="17"/>
        <v>86902712</v>
      </c>
    </row>
    <row r="530" spans="1:9" ht="15" x14ac:dyDescent="0.25">
      <c r="A530" s="285" t="s">
        <v>1670</v>
      </c>
      <c r="B530" s="87" t="s">
        <v>1671</v>
      </c>
      <c r="C530" s="4">
        <v>3501526561</v>
      </c>
      <c r="D530" s="126">
        <v>3501526561</v>
      </c>
      <c r="E530" s="3"/>
      <c r="F530" s="3"/>
      <c r="G530" s="4">
        <f t="shared" si="16"/>
        <v>3501526561</v>
      </c>
      <c r="H530" s="4">
        <f t="shared" si="17"/>
        <v>3501526561</v>
      </c>
    </row>
    <row r="531" spans="1:9" ht="15" x14ac:dyDescent="0.25">
      <c r="A531" s="83" t="s">
        <v>46</v>
      </c>
      <c r="B531" s="84" t="s">
        <v>1167</v>
      </c>
      <c r="C531" s="110">
        <v>9368704817</v>
      </c>
      <c r="D531" s="188">
        <v>19073201776</v>
      </c>
      <c r="E531" s="110">
        <v>7500000</v>
      </c>
      <c r="F531" s="110">
        <v>35375000</v>
      </c>
      <c r="G531" s="110">
        <f t="shared" si="16"/>
        <v>9376204817</v>
      </c>
      <c r="H531" s="110">
        <f t="shared" si="17"/>
        <v>19108576776</v>
      </c>
    </row>
    <row r="532" spans="1:9" ht="15" x14ac:dyDescent="0.25">
      <c r="A532" s="81"/>
      <c r="B532" s="4"/>
      <c r="C532" s="4"/>
      <c r="D532" s="126"/>
      <c r="E532" s="3"/>
      <c r="F532" s="3"/>
      <c r="G532" s="4">
        <f t="shared" si="16"/>
        <v>0</v>
      </c>
      <c r="H532" s="4">
        <f t="shared" si="17"/>
        <v>0</v>
      </c>
    </row>
    <row r="533" spans="1:9" ht="15" x14ac:dyDescent="0.25">
      <c r="A533" s="79" t="s">
        <v>367</v>
      </c>
      <c r="B533" s="80" t="s">
        <v>1168</v>
      </c>
      <c r="C533" s="4"/>
      <c r="D533" s="126"/>
      <c r="E533" s="3"/>
      <c r="F533" s="3"/>
      <c r="G533" s="4">
        <f t="shared" si="16"/>
        <v>0</v>
      </c>
      <c r="H533" s="4">
        <f t="shared" si="17"/>
        <v>0</v>
      </c>
    </row>
    <row r="534" spans="1:9" ht="15" x14ac:dyDescent="0.25">
      <c r="A534" s="81" t="s">
        <v>368</v>
      </c>
      <c r="B534" s="82" t="s">
        <v>1169</v>
      </c>
      <c r="C534" s="4">
        <v>2546405287</v>
      </c>
      <c r="D534" s="126">
        <v>12034865755</v>
      </c>
      <c r="E534" s="3"/>
      <c r="F534" s="3"/>
      <c r="G534" s="4">
        <f t="shared" si="16"/>
        <v>2546405287</v>
      </c>
      <c r="H534" s="4">
        <f t="shared" si="17"/>
        <v>12034865755</v>
      </c>
      <c r="I534" s="11"/>
    </row>
    <row r="535" spans="1:9" ht="15" x14ac:dyDescent="0.25">
      <c r="A535" s="81" t="s">
        <v>369</v>
      </c>
      <c r="B535" s="82" t="s">
        <v>1170</v>
      </c>
      <c r="C535" s="4">
        <v>1987985632</v>
      </c>
      <c r="D535" s="126">
        <v>4894075062</v>
      </c>
      <c r="E535" s="3"/>
      <c r="F535" s="3"/>
      <c r="G535" s="4">
        <f t="shared" si="16"/>
        <v>1987985632</v>
      </c>
      <c r="H535" s="4">
        <f t="shared" si="17"/>
        <v>4894075062</v>
      </c>
    </row>
    <row r="536" spans="1:9" ht="15" x14ac:dyDescent="0.25">
      <c r="A536" s="83" t="s">
        <v>71</v>
      </c>
      <c r="B536" s="84" t="s">
        <v>1171</v>
      </c>
      <c r="C536" s="110">
        <v>4534390919</v>
      </c>
      <c r="D536" s="188">
        <v>16928940817</v>
      </c>
      <c r="E536" s="189"/>
      <c r="F536" s="189"/>
      <c r="G536" s="110">
        <f t="shared" si="16"/>
        <v>4534390919</v>
      </c>
      <c r="H536" s="110">
        <f t="shared" si="17"/>
        <v>16928940817</v>
      </c>
    </row>
    <row r="537" spans="1:9" ht="15" x14ac:dyDescent="0.25">
      <c r="A537" s="81"/>
      <c r="B537" s="4"/>
      <c r="C537" s="4"/>
      <c r="D537" s="126"/>
      <c r="E537" s="3"/>
      <c r="F537" s="3"/>
      <c r="G537" s="4">
        <f t="shared" si="16"/>
        <v>0</v>
      </c>
      <c r="H537" s="4">
        <f t="shared" si="17"/>
        <v>0</v>
      </c>
    </row>
    <row r="538" spans="1:9" ht="15" x14ac:dyDescent="0.25">
      <c r="A538" s="79" t="s">
        <v>370</v>
      </c>
      <c r="B538" s="80" t="s">
        <v>1172</v>
      </c>
      <c r="C538" s="4"/>
      <c r="D538" s="126"/>
      <c r="E538" s="3"/>
      <c r="F538" s="3"/>
      <c r="G538" s="4">
        <f t="shared" si="16"/>
        <v>0</v>
      </c>
      <c r="H538" s="4">
        <f t="shared" si="17"/>
        <v>0</v>
      </c>
    </row>
    <row r="539" spans="1:9" ht="15" x14ac:dyDescent="0.25">
      <c r="A539" s="81" t="s">
        <v>371</v>
      </c>
      <c r="B539" s="82" t="s">
        <v>1173</v>
      </c>
      <c r="C539" s="4">
        <v>128424909</v>
      </c>
      <c r="D539" s="126">
        <v>190994261</v>
      </c>
      <c r="E539" s="3"/>
      <c r="F539" s="3"/>
      <c r="G539" s="4">
        <f t="shared" si="16"/>
        <v>128424909</v>
      </c>
      <c r="H539" s="4">
        <f t="shared" si="17"/>
        <v>190994261</v>
      </c>
    </row>
    <row r="540" spans="1:9" ht="15" x14ac:dyDescent="0.25">
      <c r="A540" s="81" t="s">
        <v>372</v>
      </c>
      <c r="B540" s="82" t="s">
        <v>1174</v>
      </c>
      <c r="C540" s="4">
        <v>236713455</v>
      </c>
      <c r="D540" s="126">
        <v>795226703</v>
      </c>
      <c r="E540" s="3"/>
      <c r="F540" s="3"/>
      <c r="G540" s="4">
        <f t="shared" si="16"/>
        <v>236713455</v>
      </c>
      <c r="H540" s="4">
        <f t="shared" si="17"/>
        <v>795226703</v>
      </c>
    </row>
    <row r="541" spans="1:9" ht="15" x14ac:dyDescent="0.25">
      <c r="A541" s="83" t="s">
        <v>111</v>
      </c>
      <c r="B541" s="84" t="s">
        <v>1146</v>
      </c>
      <c r="C541" s="110">
        <v>365138364</v>
      </c>
      <c r="D541" s="188">
        <v>986220964</v>
      </c>
      <c r="E541" s="189"/>
      <c r="F541" s="189"/>
      <c r="G541" s="110">
        <f t="shared" si="16"/>
        <v>365138364</v>
      </c>
      <c r="H541" s="110">
        <f t="shared" si="17"/>
        <v>986220964</v>
      </c>
    </row>
    <row r="542" spans="1:9" ht="15" x14ac:dyDescent="0.25">
      <c r="A542" s="81"/>
      <c r="B542" s="4"/>
      <c r="C542" s="4"/>
      <c r="D542" s="126"/>
      <c r="E542" s="3"/>
      <c r="F542" s="3"/>
      <c r="G542" s="4">
        <f t="shared" si="16"/>
        <v>0</v>
      </c>
      <c r="H542" s="4">
        <f t="shared" si="17"/>
        <v>0</v>
      </c>
    </row>
    <row r="543" spans="1:9" ht="15" x14ac:dyDescent="0.25">
      <c r="A543" s="79" t="s">
        <v>373</v>
      </c>
      <c r="B543" s="80" t="s">
        <v>1175</v>
      </c>
      <c r="C543" s="4"/>
      <c r="D543" s="126"/>
      <c r="E543" s="3"/>
      <c r="F543" s="3"/>
      <c r="G543" s="4">
        <f t="shared" si="16"/>
        <v>0</v>
      </c>
      <c r="H543" s="4">
        <f t="shared" si="17"/>
        <v>0</v>
      </c>
    </row>
    <row r="544" spans="1:9" ht="15" x14ac:dyDescent="0.25">
      <c r="A544" s="81" t="s">
        <v>374</v>
      </c>
      <c r="B544" s="82" t="s">
        <v>1176</v>
      </c>
      <c r="C544" s="4">
        <v>421145218202.5</v>
      </c>
      <c r="D544" s="126">
        <v>1739101754291</v>
      </c>
      <c r="E544" s="3"/>
      <c r="F544" s="3"/>
      <c r="G544" s="4">
        <f t="shared" si="16"/>
        <v>421145218202.5</v>
      </c>
      <c r="H544" s="4">
        <f t="shared" si="17"/>
        <v>1739101754291</v>
      </c>
      <c r="I544" s="11"/>
    </row>
    <row r="545" spans="1:9" ht="15" x14ac:dyDescent="0.25">
      <c r="A545" s="81" t="s">
        <v>375</v>
      </c>
      <c r="B545" s="82" t="s">
        <v>1177</v>
      </c>
      <c r="C545" s="4">
        <v>5762511996</v>
      </c>
      <c r="D545" s="126">
        <v>23543454247</v>
      </c>
      <c r="E545" s="3"/>
      <c r="F545" s="3"/>
      <c r="G545" s="4">
        <f t="shared" si="16"/>
        <v>5762511996</v>
      </c>
      <c r="H545" s="4">
        <f t="shared" si="17"/>
        <v>23543454247</v>
      </c>
    </row>
    <row r="546" spans="1:9" ht="15" x14ac:dyDescent="0.25">
      <c r="A546" s="81" t="s">
        <v>376</v>
      </c>
      <c r="B546" s="82" t="s">
        <v>1178</v>
      </c>
      <c r="C546" s="4">
        <v>68543779363</v>
      </c>
      <c r="D546" s="126">
        <v>89830483903</v>
      </c>
      <c r="E546" s="4">
        <v>41907542412</v>
      </c>
      <c r="F546" s="4">
        <v>44730277773</v>
      </c>
      <c r="G546" s="4">
        <f t="shared" si="16"/>
        <v>110451321775</v>
      </c>
      <c r="H546" s="4">
        <f t="shared" si="17"/>
        <v>134560761676</v>
      </c>
    </row>
    <row r="547" spans="1:9" ht="15" x14ac:dyDescent="0.25">
      <c r="A547" s="83" t="s">
        <v>115</v>
      </c>
      <c r="B547" s="84" t="s">
        <v>1021</v>
      </c>
      <c r="C547" s="110">
        <v>495451509561.5</v>
      </c>
      <c r="D547" s="188">
        <v>1852475692441</v>
      </c>
      <c r="E547" s="110">
        <v>41907542412</v>
      </c>
      <c r="F547" s="110">
        <v>44730277773</v>
      </c>
      <c r="G547" s="110">
        <f t="shared" si="16"/>
        <v>537359051973.5</v>
      </c>
      <c r="H547" s="110">
        <f t="shared" si="17"/>
        <v>1897205970214</v>
      </c>
    </row>
    <row r="548" spans="1:9" ht="15" x14ac:dyDescent="0.25">
      <c r="A548" s="81"/>
      <c r="B548" s="3"/>
      <c r="C548" s="4"/>
      <c r="D548" s="126"/>
      <c r="E548" s="3"/>
      <c r="F548" s="3"/>
      <c r="G548" s="4">
        <f t="shared" si="16"/>
        <v>0</v>
      </c>
      <c r="H548" s="4">
        <f t="shared" si="17"/>
        <v>0</v>
      </c>
    </row>
    <row r="549" spans="1:9" ht="15" x14ac:dyDescent="0.25">
      <c r="A549" s="79" t="s">
        <v>377</v>
      </c>
      <c r="B549" s="80" t="s">
        <v>1179</v>
      </c>
      <c r="C549" s="4"/>
      <c r="D549" s="126"/>
      <c r="E549" s="3"/>
      <c r="F549" s="3"/>
      <c r="G549" s="4">
        <f t="shared" si="16"/>
        <v>0</v>
      </c>
      <c r="H549" s="4">
        <f t="shared" si="17"/>
        <v>0</v>
      </c>
    </row>
    <row r="550" spans="1:9" ht="15" x14ac:dyDescent="0.25">
      <c r="A550" s="81" t="s">
        <v>378</v>
      </c>
      <c r="B550" s="82" t="s">
        <v>1180</v>
      </c>
      <c r="C550" s="4">
        <v>357400</v>
      </c>
      <c r="D550" s="126">
        <v>4011800</v>
      </c>
      <c r="E550" s="3"/>
      <c r="F550" s="3"/>
      <c r="G550" s="4">
        <f t="shared" si="16"/>
        <v>357400</v>
      </c>
      <c r="H550" s="4">
        <f t="shared" si="17"/>
        <v>4011800</v>
      </c>
    </row>
    <row r="551" spans="1:9" ht="15" x14ac:dyDescent="0.25">
      <c r="A551" s="83" t="s">
        <v>119</v>
      </c>
      <c r="B551" s="84" t="s">
        <v>1123</v>
      </c>
      <c r="C551" s="110">
        <v>357400</v>
      </c>
      <c r="D551" s="188">
        <v>4011800</v>
      </c>
      <c r="E551" s="189"/>
      <c r="F551" s="189"/>
      <c r="G551" s="110">
        <f t="shared" si="16"/>
        <v>357400</v>
      </c>
      <c r="H551" s="110">
        <f t="shared" si="17"/>
        <v>4011800</v>
      </c>
    </row>
    <row r="552" spans="1:9" ht="15" x14ac:dyDescent="0.25">
      <c r="A552" s="81"/>
      <c r="B552" s="4"/>
      <c r="C552" s="4"/>
      <c r="D552" s="126"/>
      <c r="E552" s="3"/>
      <c r="F552" s="3"/>
      <c r="G552" s="4">
        <f t="shared" si="16"/>
        <v>0</v>
      </c>
      <c r="H552" s="4">
        <f t="shared" si="17"/>
        <v>0</v>
      </c>
    </row>
    <row r="553" spans="1:9" ht="15" x14ac:dyDescent="0.25">
      <c r="A553" s="79" t="s">
        <v>379</v>
      </c>
      <c r="B553" s="80" t="s">
        <v>1181</v>
      </c>
      <c r="C553" s="4"/>
      <c r="D553" s="126"/>
      <c r="E553" s="3"/>
      <c r="F553" s="3"/>
      <c r="G553" s="4">
        <f t="shared" si="16"/>
        <v>0</v>
      </c>
      <c r="H553" s="4">
        <f t="shared" si="17"/>
        <v>0</v>
      </c>
    </row>
    <row r="554" spans="1:9" ht="15" x14ac:dyDescent="0.25">
      <c r="A554" s="3" t="s">
        <v>380</v>
      </c>
      <c r="B554" s="87" t="s">
        <v>1182</v>
      </c>
      <c r="C554" s="4">
        <v>8458965</v>
      </c>
      <c r="D554" s="126">
        <v>17917706</v>
      </c>
      <c r="E554" s="3"/>
      <c r="F554" s="3"/>
      <c r="G554" s="4">
        <f t="shared" si="16"/>
        <v>8458965</v>
      </c>
      <c r="H554" s="4">
        <f t="shared" si="17"/>
        <v>17917706</v>
      </c>
      <c r="I554" s="11"/>
    </row>
    <row r="555" spans="1:9" ht="15" x14ac:dyDescent="0.25">
      <c r="A555" s="81" t="s">
        <v>381</v>
      </c>
      <c r="B555" s="82" t="s">
        <v>1183</v>
      </c>
      <c r="C555" s="4">
        <v>78965896</v>
      </c>
      <c r="D555" s="126">
        <v>315110071</v>
      </c>
      <c r="E555" s="3"/>
      <c r="F555" s="3"/>
      <c r="G555" s="4">
        <f t="shared" si="16"/>
        <v>78965896</v>
      </c>
      <c r="H555" s="4">
        <f t="shared" si="17"/>
        <v>315110071</v>
      </c>
    </row>
    <row r="556" spans="1:9" ht="15" x14ac:dyDescent="0.25">
      <c r="A556" s="81" t="s">
        <v>382</v>
      </c>
      <c r="B556" s="82" t="s">
        <v>1184</v>
      </c>
      <c r="C556" s="4">
        <v>15000000</v>
      </c>
      <c r="D556" s="126">
        <v>15000000</v>
      </c>
      <c r="E556" s="3"/>
      <c r="F556" s="3"/>
      <c r="G556" s="4">
        <f t="shared" si="16"/>
        <v>15000000</v>
      </c>
      <c r="H556" s="4">
        <f t="shared" si="17"/>
        <v>15000000</v>
      </c>
    </row>
    <row r="557" spans="1:9" ht="15" x14ac:dyDescent="0.25">
      <c r="A557" s="81" t="s">
        <v>383</v>
      </c>
      <c r="B557" s="82" t="s">
        <v>1185</v>
      </c>
      <c r="C557" s="4">
        <v>-27191448508</v>
      </c>
      <c r="D557" s="126">
        <v>60377413003</v>
      </c>
      <c r="E557" s="4">
        <v>1128500000</v>
      </c>
      <c r="F557" s="4">
        <v>1664000000</v>
      </c>
      <c r="G557" s="4">
        <f t="shared" si="16"/>
        <v>-26062948508</v>
      </c>
      <c r="H557" s="4">
        <f t="shared" si="17"/>
        <v>62041413003</v>
      </c>
    </row>
    <row r="558" spans="1:9" ht="15" x14ac:dyDescent="0.25">
      <c r="A558" s="81" t="s">
        <v>384</v>
      </c>
      <c r="B558" s="87" t="s">
        <v>1186</v>
      </c>
      <c r="C558" s="4">
        <v>174461382</v>
      </c>
      <c r="D558" s="126">
        <v>257050427</v>
      </c>
      <c r="E558" s="3"/>
      <c r="F558" s="3"/>
      <c r="G558" s="4">
        <f t="shared" si="16"/>
        <v>174461382</v>
      </c>
      <c r="H558" s="4">
        <f t="shared" si="17"/>
        <v>257050427</v>
      </c>
    </row>
    <row r="559" spans="1:9" ht="15" x14ac:dyDescent="0.25">
      <c r="A559" s="81" t="s">
        <v>385</v>
      </c>
      <c r="B559" s="82" t="s">
        <v>1187</v>
      </c>
      <c r="C559" s="4">
        <v>3789658479</v>
      </c>
      <c r="D559" s="126">
        <v>8111207191</v>
      </c>
      <c r="E559" s="3"/>
      <c r="F559" s="3"/>
      <c r="G559" s="4">
        <f t="shared" si="16"/>
        <v>3789658479</v>
      </c>
      <c r="H559" s="4">
        <f t="shared" si="17"/>
        <v>8111207191</v>
      </c>
    </row>
    <row r="560" spans="1:9" ht="15" x14ac:dyDescent="0.25">
      <c r="A560" s="81" t="s">
        <v>386</v>
      </c>
      <c r="B560" s="82" t="s">
        <v>1188</v>
      </c>
      <c r="C560" s="4">
        <v>228384474</v>
      </c>
      <c r="D560" s="126">
        <v>1075326018</v>
      </c>
      <c r="E560" s="3"/>
      <c r="F560" s="3"/>
      <c r="G560" s="4">
        <f t="shared" si="16"/>
        <v>228384474</v>
      </c>
      <c r="H560" s="4">
        <f t="shared" si="17"/>
        <v>1075326018</v>
      </c>
    </row>
    <row r="561" spans="1:8" ht="15" x14ac:dyDescent="0.25">
      <c r="A561" s="86" t="s">
        <v>387</v>
      </c>
      <c r="B561" s="87" t="s">
        <v>1189</v>
      </c>
      <c r="C561" s="4">
        <v>124785965</v>
      </c>
      <c r="D561" s="126">
        <v>276933816</v>
      </c>
      <c r="E561" s="3"/>
      <c r="F561" s="3"/>
      <c r="G561" s="4">
        <f t="shared" si="16"/>
        <v>124785965</v>
      </c>
      <c r="H561" s="4">
        <f t="shared" si="17"/>
        <v>276933816</v>
      </c>
    </row>
    <row r="562" spans="1:8" ht="15" x14ac:dyDescent="0.25">
      <c r="A562" s="81" t="s">
        <v>388</v>
      </c>
      <c r="B562" s="82" t="s">
        <v>1190</v>
      </c>
      <c r="C562" s="4">
        <v>1354016346</v>
      </c>
      <c r="D562" s="126">
        <v>3718675631</v>
      </c>
      <c r="E562" s="3"/>
      <c r="F562" s="3"/>
      <c r="G562" s="4">
        <f t="shared" si="16"/>
        <v>1354016346</v>
      </c>
      <c r="H562" s="4">
        <f t="shared" si="17"/>
        <v>3718675631</v>
      </c>
    </row>
    <row r="563" spans="1:8" ht="15" x14ac:dyDescent="0.25">
      <c r="A563" s="81" t="s">
        <v>389</v>
      </c>
      <c r="B563" s="82" t="s">
        <v>1191</v>
      </c>
      <c r="C563" s="4">
        <v>776637776</v>
      </c>
      <c r="D563" s="126">
        <v>1685922830</v>
      </c>
      <c r="E563" s="3"/>
      <c r="F563" s="3"/>
      <c r="G563" s="4">
        <f t="shared" si="16"/>
        <v>776637776</v>
      </c>
      <c r="H563" s="4">
        <f t="shared" si="17"/>
        <v>1685922830</v>
      </c>
    </row>
    <row r="564" spans="1:8" ht="15" x14ac:dyDescent="0.25">
      <c r="A564" s="81" t="s">
        <v>390</v>
      </c>
      <c r="B564" s="82" t="s">
        <v>1192</v>
      </c>
      <c r="C564" s="4">
        <v>0</v>
      </c>
      <c r="D564" s="126">
        <v>100000000000</v>
      </c>
      <c r="E564" s="3"/>
      <c r="F564" s="3"/>
      <c r="G564" s="4">
        <f t="shared" si="16"/>
        <v>0</v>
      </c>
      <c r="H564" s="4">
        <f t="shared" si="17"/>
        <v>100000000000</v>
      </c>
    </row>
    <row r="565" spans="1:8" ht="15" x14ac:dyDescent="0.25">
      <c r="A565" s="81" t="s">
        <v>391</v>
      </c>
      <c r="B565" s="82" t="s">
        <v>1193</v>
      </c>
      <c r="C565" s="4">
        <v>589075881</v>
      </c>
      <c r="D565" s="126">
        <v>740529699</v>
      </c>
      <c r="E565" s="3"/>
      <c r="F565" s="3"/>
      <c r="G565" s="4">
        <f t="shared" si="16"/>
        <v>589075881</v>
      </c>
      <c r="H565" s="4">
        <f t="shared" si="17"/>
        <v>740529699</v>
      </c>
    </row>
    <row r="566" spans="1:8" ht="15" x14ac:dyDescent="0.25">
      <c r="A566" s="81" t="s">
        <v>1194</v>
      </c>
      <c r="B566" s="82" t="s">
        <v>1195</v>
      </c>
      <c r="C566" s="4">
        <v>0</v>
      </c>
      <c r="D566" s="126">
        <v>468000000000</v>
      </c>
      <c r="E566" s="3"/>
      <c r="F566" s="3"/>
      <c r="G566" s="4">
        <f t="shared" si="16"/>
        <v>0</v>
      </c>
      <c r="H566" s="4">
        <f t="shared" si="17"/>
        <v>468000000000</v>
      </c>
    </row>
    <row r="567" spans="1:8" ht="15" x14ac:dyDescent="0.25">
      <c r="A567" s="97" t="s">
        <v>392</v>
      </c>
      <c r="B567" s="87" t="s">
        <v>1280</v>
      </c>
      <c r="C567" s="4">
        <v>11660000000</v>
      </c>
      <c r="D567" s="126">
        <v>11660000000</v>
      </c>
      <c r="E567" s="3"/>
      <c r="F567" s="3"/>
      <c r="G567" s="4">
        <f t="shared" si="16"/>
        <v>11660000000</v>
      </c>
      <c r="H567" s="4">
        <f t="shared" si="17"/>
        <v>11660000000</v>
      </c>
    </row>
    <row r="568" spans="1:8" ht="15" x14ac:dyDescent="0.25">
      <c r="A568" s="83" t="s">
        <v>125</v>
      </c>
      <c r="B568" s="84" t="s">
        <v>1102</v>
      </c>
      <c r="C568" s="110">
        <v>-8392003344</v>
      </c>
      <c r="D568" s="188">
        <v>656251086392</v>
      </c>
      <c r="E568" s="110">
        <v>1128500000</v>
      </c>
      <c r="F568" s="110">
        <v>1664000000</v>
      </c>
      <c r="G568" s="110">
        <f t="shared" si="16"/>
        <v>-7263503344</v>
      </c>
      <c r="H568" s="110">
        <f t="shared" si="17"/>
        <v>657915086392</v>
      </c>
    </row>
    <row r="569" spans="1:8" ht="15" x14ac:dyDescent="0.25">
      <c r="A569" s="88" t="s">
        <v>72</v>
      </c>
      <c r="B569" s="89" t="s">
        <v>996</v>
      </c>
      <c r="C569" s="111">
        <v>501328097717.5</v>
      </c>
      <c r="D569" s="190">
        <v>2545719154190</v>
      </c>
      <c r="E569" s="111">
        <v>43043542412</v>
      </c>
      <c r="F569" s="111">
        <v>46429652773</v>
      </c>
      <c r="G569" s="111">
        <f t="shared" si="16"/>
        <v>544371640129.5</v>
      </c>
      <c r="H569" s="111">
        <f t="shared" si="17"/>
        <v>2592148806963</v>
      </c>
    </row>
    <row r="570" spans="1:8" ht="15" x14ac:dyDescent="0.25">
      <c r="A570" s="90" t="s">
        <v>89</v>
      </c>
      <c r="B570" s="93" t="s">
        <v>997</v>
      </c>
      <c r="C570" s="192">
        <v>501328097717.5</v>
      </c>
      <c r="D570" s="193">
        <v>2545719154190</v>
      </c>
      <c r="E570" s="192">
        <v>43043542412</v>
      </c>
      <c r="F570" s="192">
        <v>46429652773</v>
      </c>
      <c r="G570" s="192">
        <f t="shared" si="16"/>
        <v>544371640129.5</v>
      </c>
      <c r="H570" s="192">
        <f t="shared" si="17"/>
        <v>2592148806963</v>
      </c>
    </row>
    <row r="571" spans="1:8" ht="15" x14ac:dyDescent="0.25">
      <c r="A571" s="94" t="s">
        <v>393</v>
      </c>
      <c r="B571" s="95" t="s">
        <v>1196</v>
      </c>
      <c r="C571" s="195">
        <v>501328097717.5</v>
      </c>
      <c r="D571" s="196">
        <v>2545719154190</v>
      </c>
      <c r="E571" s="195">
        <v>43043542412</v>
      </c>
      <c r="F571" s="195">
        <v>46429652773</v>
      </c>
      <c r="G571" s="195">
        <f t="shared" si="16"/>
        <v>544371640129.5</v>
      </c>
      <c r="H571" s="195">
        <f t="shared" si="17"/>
        <v>2592148806963</v>
      </c>
    </row>
    <row r="572" spans="1:8" ht="15" x14ac:dyDescent="0.25">
      <c r="A572" s="83" t="s">
        <v>394</v>
      </c>
      <c r="B572" s="84" t="s">
        <v>1197</v>
      </c>
      <c r="C572" s="110">
        <v>4841012345274.5195</v>
      </c>
      <c r="D572" s="188">
        <v>18638139611086.199</v>
      </c>
      <c r="E572" s="110">
        <v>1337204906049.5</v>
      </c>
      <c r="F572" s="110">
        <v>2604334770145.6602</v>
      </c>
      <c r="G572" s="110">
        <f t="shared" si="16"/>
        <v>6178217251324.0195</v>
      </c>
      <c r="H572" s="110">
        <f t="shared" si="17"/>
        <v>21242474381231.859</v>
      </c>
    </row>
    <row r="573" spans="1:8" ht="15" x14ac:dyDescent="0.25">
      <c r="A573" s="97"/>
      <c r="B573" s="87"/>
      <c r="C573" s="4"/>
      <c r="D573" s="126"/>
      <c r="E573" s="4"/>
      <c r="F573" s="4"/>
      <c r="G573" s="4"/>
      <c r="H573" s="4"/>
    </row>
    <row r="574" spans="1:8" ht="15" x14ac:dyDescent="0.25">
      <c r="A574" s="116" t="s">
        <v>1198</v>
      </c>
      <c r="B574" s="117" t="s">
        <v>1199</v>
      </c>
      <c r="C574" s="4"/>
      <c r="D574" s="126"/>
      <c r="E574" s="3"/>
      <c r="F574" s="3"/>
      <c r="G574" s="4">
        <f t="shared" si="16"/>
        <v>0</v>
      </c>
      <c r="H574" s="4">
        <f t="shared" si="17"/>
        <v>0</v>
      </c>
    </row>
    <row r="575" spans="1:8" ht="15" x14ac:dyDescent="0.25">
      <c r="A575" s="73" t="s">
        <v>395</v>
      </c>
      <c r="B575" s="74" t="s">
        <v>1200</v>
      </c>
      <c r="C575" s="4"/>
      <c r="D575" s="126"/>
      <c r="E575" s="3"/>
      <c r="F575" s="3"/>
      <c r="G575" s="4">
        <f t="shared" si="16"/>
        <v>0</v>
      </c>
      <c r="H575" s="4">
        <f t="shared" si="17"/>
        <v>0</v>
      </c>
    </row>
    <row r="576" spans="1:8" ht="15" x14ac:dyDescent="0.25">
      <c r="A576" s="118" t="s">
        <v>396</v>
      </c>
      <c r="B576" s="114" t="s">
        <v>1201</v>
      </c>
      <c r="C576" s="4"/>
      <c r="D576" s="126"/>
      <c r="E576" s="3"/>
      <c r="F576" s="3"/>
      <c r="G576" s="4">
        <f t="shared" si="16"/>
        <v>0</v>
      </c>
      <c r="H576" s="4">
        <f t="shared" si="17"/>
        <v>0</v>
      </c>
    </row>
    <row r="577" spans="1:9" ht="15" x14ac:dyDescent="0.25">
      <c r="A577" s="77" t="s">
        <v>397</v>
      </c>
      <c r="B577" s="115" t="s">
        <v>1202</v>
      </c>
      <c r="C577" s="4"/>
      <c r="D577" s="126"/>
      <c r="E577" s="3"/>
      <c r="F577" s="3"/>
      <c r="G577" s="4">
        <f t="shared" si="16"/>
        <v>0</v>
      </c>
      <c r="H577" s="4">
        <f t="shared" si="17"/>
        <v>0</v>
      </c>
    </row>
    <row r="578" spans="1:9" ht="15" x14ac:dyDescent="0.25">
      <c r="A578" s="79" t="s">
        <v>398</v>
      </c>
      <c r="B578" s="92" t="s">
        <v>1203</v>
      </c>
      <c r="C578" s="4"/>
      <c r="D578" s="126"/>
      <c r="E578" s="3"/>
      <c r="F578" s="3"/>
      <c r="G578" s="4">
        <f t="shared" si="16"/>
        <v>0</v>
      </c>
      <c r="H578" s="4">
        <f t="shared" si="17"/>
        <v>0</v>
      </c>
    </row>
    <row r="579" spans="1:9" ht="15" x14ac:dyDescent="0.25">
      <c r="A579" s="81" t="s">
        <v>399</v>
      </c>
      <c r="B579" s="87" t="s">
        <v>1204</v>
      </c>
      <c r="C579" s="4">
        <v>486441049</v>
      </c>
      <c r="D579" s="126">
        <v>7347873218</v>
      </c>
      <c r="E579" s="4">
        <v>105389201328</v>
      </c>
      <c r="F579" s="4">
        <v>214353868677</v>
      </c>
      <c r="G579" s="4">
        <f t="shared" si="16"/>
        <v>105875642377</v>
      </c>
      <c r="H579" s="4">
        <f t="shared" si="17"/>
        <v>221701741895</v>
      </c>
    </row>
    <row r="580" spans="1:9" ht="15" x14ac:dyDescent="0.25">
      <c r="A580" s="83" t="s">
        <v>46</v>
      </c>
      <c r="B580" s="84" t="s">
        <v>1004</v>
      </c>
      <c r="C580" s="110">
        <v>486441049</v>
      </c>
      <c r="D580" s="188">
        <v>7347873218</v>
      </c>
      <c r="E580" s="110">
        <v>105389201328</v>
      </c>
      <c r="F580" s="110">
        <v>214353868677</v>
      </c>
      <c r="G580" s="110">
        <f t="shared" si="16"/>
        <v>105875642377</v>
      </c>
      <c r="H580" s="110">
        <f t="shared" si="17"/>
        <v>221701741895</v>
      </c>
    </row>
    <row r="581" spans="1:9" ht="15" x14ac:dyDescent="0.25">
      <c r="A581" s="81"/>
      <c r="B581" s="4"/>
      <c r="C581" s="4"/>
      <c r="D581" s="126"/>
      <c r="E581" s="3"/>
      <c r="F581" s="3"/>
      <c r="G581" s="4">
        <f t="shared" si="16"/>
        <v>0</v>
      </c>
      <c r="H581" s="4">
        <f t="shared" si="17"/>
        <v>0</v>
      </c>
    </row>
    <row r="582" spans="1:9" ht="15" x14ac:dyDescent="0.25">
      <c r="A582" s="79" t="s">
        <v>400</v>
      </c>
      <c r="B582" s="92" t="s">
        <v>1205</v>
      </c>
      <c r="C582" s="4"/>
      <c r="D582" s="126"/>
      <c r="E582" s="3"/>
      <c r="F582" s="3"/>
      <c r="G582" s="4">
        <f t="shared" si="16"/>
        <v>0</v>
      </c>
      <c r="H582" s="4">
        <f t="shared" si="17"/>
        <v>0</v>
      </c>
    </row>
    <row r="583" spans="1:9" ht="15" x14ac:dyDescent="0.25">
      <c r="A583" s="97" t="s">
        <v>401</v>
      </c>
      <c r="B583" s="87" t="s">
        <v>1206</v>
      </c>
      <c r="C583" s="4">
        <v>1195616658</v>
      </c>
      <c r="D583" s="126">
        <v>21962035958</v>
      </c>
      <c r="E583" s="4">
        <v>288421154460.90399</v>
      </c>
      <c r="F583" s="4">
        <v>948243777807.25098</v>
      </c>
      <c r="G583" s="4">
        <f t="shared" ref="G583:G639" si="18">C583+E583</f>
        <v>289616771118.90399</v>
      </c>
      <c r="H583" s="4">
        <f t="shared" ref="H583:H639" si="19">D583+F583</f>
        <v>970205813765.25098</v>
      </c>
    </row>
    <row r="584" spans="1:9" ht="15" x14ac:dyDescent="0.25">
      <c r="A584" s="83" t="s">
        <v>71</v>
      </c>
      <c r="B584" s="84" t="s">
        <v>1048</v>
      </c>
      <c r="C584" s="110">
        <v>1195616658</v>
      </c>
      <c r="D584" s="188">
        <v>21962035958</v>
      </c>
      <c r="E584" s="110">
        <v>288421154460.90399</v>
      </c>
      <c r="F584" s="110">
        <v>948243777807.25098</v>
      </c>
      <c r="G584" s="110">
        <f t="shared" si="18"/>
        <v>289616771118.90399</v>
      </c>
      <c r="H584" s="110">
        <f t="shared" si="19"/>
        <v>970205813765.25098</v>
      </c>
    </row>
    <row r="585" spans="1:9" ht="15" x14ac:dyDescent="0.25">
      <c r="A585" s="81"/>
      <c r="B585" s="100"/>
      <c r="C585" s="4"/>
      <c r="D585" s="126"/>
      <c r="E585" s="3"/>
      <c r="F585" s="3"/>
      <c r="G585" s="4">
        <f t="shared" si="18"/>
        <v>0</v>
      </c>
      <c r="H585" s="4">
        <f t="shared" si="19"/>
        <v>0</v>
      </c>
    </row>
    <row r="586" spans="1:9" ht="15" x14ac:dyDescent="0.25">
      <c r="A586" s="79" t="s">
        <v>402</v>
      </c>
      <c r="B586" s="92" t="s">
        <v>1207</v>
      </c>
      <c r="C586" s="4"/>
      <c r="D586" s="126"/>
      <c r="E586" s="3"/>
      <c r="F586" s="3"/>
      <c r="G586" s="4">
        <f t="shared" si="18"/>
        <v>0</v>
      </c>
      <c r="H586" s="4">
        <f t="shared" si="19"/>
        <v>0</v>
      </c>
    </row>
    <row r="587" spans="1:9" ht="15" x14ac:dyDescent="0.25">
      <c r="A587" s="81" t="s">
        <v>403</v>
      </c>
      <c r="B587" s="87" t="s">
        <v>1208</v>
      </c>
      <c r="C587" s="4">
        <v>638930512</v>
      </c>
      <c r="D587" s="126">
        <v>1699679592</v>
      </c>
      <c r="E587" s="4">
        <v>40505825905</v>
      </c>
      <c r="F587" s="4">
        <v>192955737113</v>
      </c>
      <c r="G587" s="4">
        <f t="shared" si="18"/>
        <v>41144756417</v>
      </c>
      <c r="H587" s="4">
        <f t="shared" si="19"/>
        <v>194655416705</v>
      </c>
      <c r="I587" s="11"/>
    </row>
    <row r="588" spans="1:9" ht="15" x14ac:dyDescent="0.25">
      <c r="A588" s="81" t="s">
        <v>404</v>
      </c>
      <c r="B588" s="87" t="s">
        <v>1209</v>
      </c>
      <c r="C588" s="4">
        <v>5987541</v>
      </c>
      <c r="D588" s="126">
        <v>57451234</v>
      </c>
      <c r="E588" s="3"/>
      <c r="F588" s="3"/>
      <c r="G588" s="4">
        <f t="shared" si="18"/>
        <v>5987541</v>
      </c>
      <c r="H588" s="4">
        <f t="shared" si="19"/>
        <v>57451234</v>
      </c>
    </row>
    <row r="589" spans="1:9" ht="15" x14ac:dyDescent="0.25">
      <c r="A589" s="81" t="s">
        <v>405</v>
      </c>
      <c r="B589" s="87" t="s">
        <v>1210</v>
      </c>
      <c r="C589" s="4">
        <v>158778596</v>
      </c>
      <c r="D589" s="126">
        <v>473565621</v>
      </c>
      <c r="E589" s="4">
        <v>551298810299.02905</v>
      </c>
      <c r="F589" s="4">
        <v>961088710043.11902</v>
      </c>
      <c r="G589" s="4">
        <f t="shared" si="18"/>
        <v>551457588895.02905</v>
      </c>
      <c r="H589" s="4">
        <f t="shared" si="19"/>
        <v>961562275664.11902</v>
      </c>
    </row>
    <row r="590" spans="1:9" ht="15" x14ac:dyDescent="0.25">
      <c r="A590" s="83" t="s">
        <v>111</v>
      </c>
      <c r="B590" s="84" t="s">
        <v>1064</v>
      </c>
      <c r="C590" s="110">
        <v>803696649</v>
      </c>
      <c r="D590" s="188">
        <v>2230696447</v>
      </c>
      <c r="E590" s="110">
        <v>591804636204.02905</v>
      </c>
      <c r="F590" s="110">
        <v>1154044447156.1101</v>
      </c>
      <c r="G590" s="110">
        <f t="shared" si="18"/>
        <v>592608332853.02905</v>
      </c>
      <c r="H590" s="110">
        <f t="shared" si="19"/>
        <v>1156275143603.1101</v>
      </c>
    </row>
    <row r="591" spans="1:9" ht="15" x14ac:dyDescent="0.25">
      <c r="A591" s="88" t="s">
        <v>72</v>
      </c>
      <c r="B591" s="89" t="s">
        <v>996</v>
      </c>
      <c r="C591" s="111">
        <v>2485754356</v>
      </c>
      <c r="D591" s="190">
        <v>31540605623</v>
      </c>
      <c r="E591" s="111">
        <v>985614991992.93298</v>
      </c>
      <c r="F591" s="111">
        <v>2316642093640.3701</v>
      </c>
      <c r="G591" s="111">
        <f t="shared" si="18"/>
        <v>988100746348.93298</v>
      </c>
      <c r="H591" s="111">
        <f t="shared" si="19"/>
        <v>2348182699263.3701</v>
      </c>
    </row>
    <row r="592" spans="1:9" ht="15" x14ac:dyDescent="0.25">
      <c r="A592" s="81"/>
      <c r="B592" s="4"/>
      <c r="C592" s="4"/>
      <c r="D592" s="126"/>
      <c r="E592" s="3"/>
      <c r="F592" s="3"/>
      <c r="G592" s="4">
        <f t="shared" si="18"/>
        <v>0</v>
      </c>
      <c r="H592" s="4">
        <f t="shared" si="19"/>
        <v>0</v>
      </c>
    </row>
    <row r="593" spans="1:9" ht="15" x14ac:dyDescent="0.25">
      <c r="A593" s="77" t="s">
        <v>406</v>
      </c>
      <c r="B593" s="115" t="s">
        <v>1211</v>
      </c>
      <c r="C593" s="4"/>
      <c r="D593" s="126"/>
      <c r="E593" s="3"/>
      <c r="F593" s="3"/>
      <c r="G593" s="4">
        <f t="shared" si="18"/>
        <v>0</v>
      </c>
      <c r="H593" s="4">
        <f t="shared" si="19"/>
        <v>0</v>
      </c>
    </row>
    <row r="594" spans="1:9" ht="15" x14ac:dyDescent="0.25">
      <c r="A594" s="79" t="s">
        <v>407</v>
      </c>
      <c r="B594" s="92" t="s">
        <v>1212</v>
      </c>
      <c r="C594" s="4"/>
      <c r="D594" s="126"/>
      <c r="E594" s="3"/>
      <c r="F594" s="3"/>
      <c r="G594" s="4">
        <f t="shared" si="18"/>
        <v>0</v>
      </c>
      <c r="H594" s="4">
        <f t="shared" si="19"/>
        <v>0</v>
      </c>
    </row>
    <row r="595" spans="1:9" ht="15" x14ac:dyDescent="0.25">
      <c r="A595" s="81" t="s">
        <v>408</v>
      </c>
      <c r="B595" s="87" t="s">
        <v>1213</v>
      </c>
      <c r="C595" s="4">
        <v>2241712507</v>
      </c>
      <c r="D595" s="126">
        <v>6793973053</v>
      </c>
      <c r="E595" s="4">
        <v>3187412398</v>
      </c>
      <c r="F595" s="4">
        <v>20364777258</v>
      </c>
      <c r="G595" s="4">
        <f t="shared" si="18"/>
        <v>5429124905</v>
      </c>
      <c r="H595" s="4">
        <f t="shared" si="19"/>
        <v>27158750311</v>
      </c>
      <c r="I595" s="11"/>
    </row>
    <row r="596" spans="1:9" ht="15" x14ac:dyDescent="0.25">
      <c r="A596" s="81" t="s">
        <v>409</v>
      </c>
      <c r="B596" s="87" t="s">
        <v>1011</v>
      </c>
      <c r="C596" s="4">
        <v>1469584123</v>
      </c>
      <c r="D596" s="126">
        <v>3421857550</v>
      </c>
      <c r="E596" s="4">
        <v>4589632100</v>
      </c>
      <c r="F596" s="4">
        <v>16440338792</v>
      </c>
      <c r="G596" s="4">
        <f t="shared" si="18"/>
        <v>6059216223</v>
      </c>
      <c r="H596" s="4">
        <f t="shared" si="19"/>
        <v>19862196342</v>
      </c>
    </row>
    <row r="597" spans="1:9" ht="15" x14ac:dyDescent="0.25">
      <c r="A597" s="81" t="s">
        <v>410</v>
      </c>
      <c r="B597" s="87" t="s">
        <v>1012</v>
      </c>
      <c r="C597" s="4">
        <v>2692672321</v>
      </c>
      <c r="D597" s="126">
        <v>5963610892</v>
      </c>
      <c r="E597" s="4">
        <v>9249770330.5</v>
      </c>
      <c r="F597" s="4">
        <v>19312814234.5</v>
      </c>
      <c r="G597" s="4">
        <f t="shared" si="18"/>
        <v>11942442651.5</v>
      </c>
      <c r="H597" s="4">
        <f t="shared" si="19"/>
        <v>25276425126.5</v>
      </c>
    </row>
    <row r="598" spans="1:9" ht="15" x14ac:dyDescent="0.25">
      <c r="A598" s="81" t="s">
        <v>411</v>
      </c>
      <c r="B598" s="87" t="s">
        <v>1214</v>
      </c>
      <c r="C598" s="4">
        <v>254896589</v>
      </c>
      <c r="D598" s="126">
        <v>928790845</v>
      </c>
      <c r="E598" s="4">
        <v>1000</v>
      </c>
      <c r="F598" s="4">
        <v>3000</v>
      </c>
      <c r="G598" s="4">
        <f t="shared" si="18"/>
        <v>254897589</v>
      </c>
      <c r="H598" s="4">
        <f t="shared" si="19"/>
        <v>928793845</v>
      </c>
    </row>
    <row r="599" spans="1:9" ht="15" x14ac:dyDescent="0.25">
      <c r="A599" s="81" t="s">
        <v>412</v>
      </c>
      <c r="B599" s="87" t="s">
        <v>1215</v>
      </c>
      <c r="C599" s="4">
        <v>272381214</v>
      </c>
      <c r="D599" s="126">
        <v>1458987109</v>
      </c>
      <c r="E599" s="3"/>
      <c r="F599" s="3"/>
      <c r="G599" s="4">
        <f t="shared" si="18"/>
        <v>272381214</v>
      </c>
      <c r="H599" s="4">
        <f t="shared" si="19"/>
        <v>1458987109</v>
      </c>
    </row>
    <row r="600" spans="1:9" ht="15" x14ac:dyDescent="0.25">
      <c r="A600" s="81" t="s">
        <v>413</v>
      </c>
      <c r="B600" s="82" t="s">
        <v>1216</v>
      </c>
      <c r="C600" s="4">
        <v>19859874</v>
      </c>
      <c r="D600" s="126">
        <v>43014749</v>
      </c>
      <c r="E600" s="4">
        <v>0</v>
      </c>
      <c r="F600" s="4">
        <v>172322940</v>
      </c>
      <c r="G600" s="4">
        <f t="shared" si="18"/>
        <v>19859874</v>
      </c>
      <c r="H600" s="4">
        <f t="shared" si="19"/>
        <v>215337689</v>
      </c>
    </row>
    <row r="601" spans="1:9" ht="15" x14ac:dyDescent="0.25">
      <c r="A601" s="86" t="s">
        <v>1217</v>
      </c>
      <c r="B601" s="87" t="s">
        <v>1218</v>
      </c>
      <c r="C601" s="4"/>
      <c r="D601" s="126"/>
      <c r="E601" s="4">
        <v>3000000</v>
      </c>
      <c r="F601" s="4">
        <v>372930167</v>
      </c>
      <c r="G601" s="4">
        <f t="shared" si="18"/>
        <v>3000000</v>
      </c>
      <c r="H601" s="4">
        <f t="shared" si="19"/>
        <v>372930167</v>
      </c>
    </row>
    <row r="602" spans="1:9" ht="15" x14ac:dyDescent="0.25">
      <c r="A602" s="81" t="s">
        <v>414</v>
      </c>
      <c r="B602" s="82" t="s">
        <v>1219</v>
      </c>
      <c r="C602" s="4">
        <v>36985421</v>
      </c>
      <c r="D602" s="126">
        <v>221128398</v>
      </c>
      <c r="E602" s="4"/>
      <c r="F602" s="4"/>
      <c r="G602" s="4">
        <f t="shared" si="18"/>
        <v>36985421</v>
      </c>
      <c r="H602" s="4">
        <f t="shared" si="19"/>
        <v>221128398</v>
      </c>
    </row>
    <row r="603" spans="1:9" ht="15" x14ac:dyDescent="0.25">
      <c r="A603" s="86" t="s">
        <v>1220</v>
      </c>
      <c r="B603" s="87" t="s">
        <v>1221</v>
      </c>
      <c r="C603" s="4">
        <v>82628968</v>
      </c>
      <c r="D603" s="126">
        <v>174783710</v>
      </c>
      <c r="E603" s="3"/>
      <c r="F603" s="3"/>
      <c r="G603" s="4">
        <f t="shared" si="18"/>
        <v>82628968</v>
      </c>
      <c r="H603" s="4">
        <f t="shared" si="19"/>
        <v>174783710</v>
      </c>
    </row>
    <row r="604" spans="1:9" ht="15" x14ac:dyDescent="0.25">
      <c r="A604" s="83" t="s">
        <v>46</v>
      </c>
      <c r="B604" s="84" t="s">
        <v>1143</v>
      </c>
      <c r="C604" s="110">
        <v>7070721017</v>
      </c>
      <c r="D604" s="188">
        <v>19006146306</v>
      </c>
      <c r="E604" s="110">
        <v>17029815828.5</v>
      </c>
      <c r="F604" s="110">
        <v>56663186391.5</v>
      </c>
      <c r="G604" s="110">
        <f t="shared" si="18"/>
        <v>24100536845.5</v>
      </c>
      <c r="H604" s="110">
        <f t="shared" si="19"/>
        <v>75669332697.5</v>
      </c>
    </row>
    <row r="605" spans="1:9" ht="15" x14ac:dyDescent="0.25">
      <c r="A605" s="81"/>
      <c r="B605" s="4"/>
      <c r="C605" s="4"/>
      <c r="D605" s="126"/>
      <c r="E605" s="3"/>
      <c r="F605" s="3"/>
      <c r="G605" s="4">
        <f t="shared" si="18"/>
        <v>0</v>
      </c>
      <c r="H605" s="4">
        <f t="shared" si="19"/>
        <v>0</v>
      </c>
    </row>
    <row r="606" spans="1:9" ht="15" x14ac:dyDescent="0.25">
      <c r="A606" s="79" t="s">
        <v>415</v>
      </c>
      <c r="B606" s="92" t="s">
        <v>1222</v>
      </c>
      <c r="C606" s="4"/>
      <c r="D606" s="126"/>
      <c r="E606" s="4"/>
      <c r="F606" s="4"/>
      <c r="G606" s="4">
        <f t="shared" si="18"/>
        <v>0</v>
      </c>
      <c r="H606" s="4">
        <f t="shared" si="19"/>
        <v>0</v>
      </c>
    </row>
    <row r="607" spans="1:9" ht="15" x14ac:dyDescent="0.25">
      <c r="A607" s="81" t="s">
        <v>416</v>
      </c>
      <c r="B607" s="87" t="s">
        <v>1223</v>
      </c>
      <c r="C607" s="4">
        <v>3437423633</v>
      </c>
      <c r="D607" s="126">
        <v>8644528437</v>
      </c>
      <c r="E607" s="4">
        <v>1807510654</v>
      </c>
      <c r="F607" s="4">
        <v>3369634483</v>
      </c>
      <c r="G607" s="4">
        <f t="shared" si="18"/>
        <v>5244934287</v>
      </c>
      <c r="H607" s="4">
        <f t="shared" si="19"/>
        <v>12014162920</v>
      </c>
      <c r="I607" s="11"/>
    </row>
    <row r="608" spans="1:9" ht="15" x14ac:dyDescent="0.25">
      <c r="A608" s="81" t="s">
        <v>417</v>
      </c>
      <c r="B608" s="87" t="s">
        <v>1224</v>
      </c>
      <c r="C608" s="4">
        <v>4662609588</v>
      </c>
      <c r="D608" s="126">
        <v>11071798824</v>
      </c>
      <c r="E608" s="4">
        <v>410299965</v>
      </c>
      <c r="F608" s="4">
        <v>892007237</v>
      </c>
      <c r="G608" s="4">
        <f t="shared" si="18"/>
        <v>5072909553</v>
      </c>
      <c r="H608" s="4">
        <f t="shared" si="19"/>
        <v>11963806061</v>
      </c>
    </row>
    <row r="609" spans="1:8" ht="15" x14ac:dyDescent="0.25">
      <c r="A609" s="81" t="s">
        <v>418</v>
      </c>
      <c r="B609" s="87" t="s">
        <v>1225</v>
      </c>
      <c r="C609" s="4">
        <v>3175540507</v>
      </c>
      <c r="D609" s="126">
        <v>8884580956</v>
      </c>
      <c r="E609" s="4">
        <v>478639052</v>
      </c>
      <c r="F609" s="4">
        <v>1265788441</v>
      </c>
      <c r="G609" s="4">
        <f t="shared" si="18"/>
        <v>3654179559</v>
      </c>
      <c r="H609" s="4">
        <f t="shared" si="19"/>
        <v>10150369397</v>
      </c>
    </row>
    <row r="610" spans="1:8" ht="15" x14ac:dyDescent="0.25">
      <c r="A610" s="81" t="s">
        <v>419</v>
      </c>
      <c r="B610" s="87" t="s">
        <v>1226</v>
      </c>
      <c r="C610" s="4">
        <v>7868115133</v>
      </c>
      <c r="D610" s="126">
        <v>19120258545</v>
      </c>
      <c r="E610" s="4">
        <v>36471807161.932999</v>
      </c>
      <c r="F610" s="4">
        <v>87570093209.712997</v>
      </c>
      <c r="G610" s="4">
        <f t="shared" si="18"/>
        <v>44339922294.932999</v>
      </c>
      <c r="H610" s="4">
        <f t="shared" si="19"/>
        <v>106690351754.713</v>
      </c>
    </row>
    <row r="611" spans="1:8" ht="15" x14ac:dyDescent="0.25">
      <c r="A611" s="81" t="s">
        <v>420</v>
      </c>
      <c r="B611" s="87" t="s">
        <v>1227</v>
      </c>
      <c r="C611" s="4">
        <v>13880278862</v>
      </c>
      <c r="D611" s="126">
        <v>33276259323</v>
      </c>
      <c r="E611" s="4">
        <v>-69196131559.600006</v>
      </c>
      <c r="F611" s="4">
        <v>35514196234.945999</v>
      </c>
      <c r="G611" s="4">
        <f t="shared" si="18"/>
        <v>-55315852697.600006</v>
      </c>
      <c r="H611" s="4">
        <f t="shared" si="19"/>
        <v>68790455557.945999</v>
      </c>
    </row>
    <row r="612" spans="1:8" ht="15" x14ac:dyDescent="0.25">
      <c r="A612" s="81" t="s">
        <v>421</v>
      </c>
      <c r="B612" s="87" t="s">
        <v>1228</v>
      </c>
      <c r="C612" s="4">
        <v>1276515593</v>
      </c>
      <c r="D612" s="126">
        <v>2989020894</v>
      </c>
      <c r="E612" s="4">
        <v>59865412</v>
      </c>
      <c r="F612" s="4">
        <v>116298774</v>
      </c>
      <c r="G612" s="4">
        <f t="shared" si="18"/>
        <v>1336381005</v>
      </c>
      <c r="H612" s="4">
        <f t="shared" si="19"/>
        <v>3105319668</v>
      </c>
    </row>
    <row r="613" spans="1:8" ht="15" x14ac:dyDescent="0.25">
      <c r="A613" s="81" t="s">
        <v>422</v>
      </c>
      <c r="B613" s="87" t="s">
        <v>1229</v>
      </c>
      <c r="C613" s="4">
        <v>772212426</v>
      </c>
      <c r="D613" s="126">
        <v>1675375381</v>
      </c>
      <c r="E613" s="4">
        <v>70125489</v>
      </c>
      <c r="F613" s="4">
        <v>148927121</v>
      </c>
      <c r="G613" s="4">
        <f t="shared" si="18"/>
        <v>842337915</v>
      </c>
      <c r="H613" s="4">
        <f t="shared" si="19"/>
        <v>1824302502</v>
      </c>
    </row>
    <row r="614" spans="1:8" ht="15" x14ac:dyDescent="0.25">
      <c r="A614" s="81" t="s">
        <v>423</v>
      </c>
      <c r="B614" s="87" t="s">
        <v>1230</v>
      </c>
      <c r="C614" s="4">
        <v>2645143834</v>
      </c>
      <c r="D614" s="126">
        <v>6411274476</v>
      </c>
      <c r="E614" s="4">
        <v>69511123</v>
      </c>
      <c r="F614" s="4">
        <v>145498871</v>
      </c>
      <c r="G614" s="4">
        <f t="shared" si="18"/>
        <v>2714654957</v>
      </c>
      <c r="H614" s="4">
        <f t="shared" si="19"/>
        <v>6556773347</v>
      </c>
    </row>
    <row r="615" spans="1:8" ht="15" x14ac:dyDescent="0.25">
      <c r="A615" s="81" t="s">
        <v>424</v>
      </c>
      <c r="B615" s="87" t="s">
        <v>1231</v>
      </c>
      <c r="C615" s="4">
        <v>33258965</v>
      </c>
      <c r="D615" s="126">
        <v>1100094691</v>
      </c>
      <c r="E615" s="4">
        <v>3181963378</v>
      </c>
      <c r="F615" s="4">
        <v>5177388460</v>
      </c>
      <c r="G615" s="4">
        <f t="shared" si="18"/>
        <v>3215222343</v>
      </c>
      <c r="H615" s="4">
        <f t="shared" si="19"/>
        <v>6277483151</v>
      </c>
    </row>
    <row r="616" spans="1:8" ht="15" x14ac:dyDescent="0.25">
      <c r="A616" s="81" t="s">
        <v>425</v>
      </c>
      <c r="B616" s="87" t="s">
        <v>1232</v>
      </c>
      <c r="C616" s="4">
        <v>1542130236</v>
      </c>
      <c r="D616" s="126">
        <v>4636918713</v>
      </c>
      <c r="E616" s="3"/>
      <c r="F616" s="3"/>
      <c r="G616" s="4">
        <f t="shared" si="18"/>
        <v>1542130236</v>
      </c>
      <c r="H616" s="4">
        <f t="shared" si="19"/>
        <v>4636918713</v>
      </c>
    </row>
    <row r="617" spans="1:8" ht="15" x14ac:dyDescent="0.25">
      <c r="A617" s="81" t="s">
        <v>426</v>
      </c>
      <c r="B617" s="87" t="s">
        <v>1233</v>
      </c>
      <c r="C617" s="4">
        <v>95333096</v>
      </c>
      <c r="D617" s="126">
        <v>265077241</v>
      </c>
      <c r="E617" s="3"/>
      <c r="F617" s="3"/>
      <c r="G617" s="4">
        <f t="shared" si="18"/>
        <v>95333096</v>
      </c>
      <c r="H617" s="4">
        <f t="shared" si="19"/>
        <v>265077241</v>
      </c>
    </row>
    <row r="618" spans="1:8" ht="15" x14ac:dyDescent="0.25">
      <c r="A618" s="81" t="s">
        <v>427</v>
      </c>
      <c r="B618" s="87" t="s">
        <v>1234</v>
      </c>
      <c r="C618" s="4">
        <v>114789658</v>
      </c>
      <c r="D618" s="126">
        <v>305076451</v>
      </c>
      <c r="E618" s="3"/>
      <c r="F618" s="3"/>
      <c r="G618" s="4">
        <f t="shared" si="18"/>
        <v>114789658</v>
      </c>
      <c r="H618" s="4">
        <f t="shared" si="19"/>
        <v>305076451</v>
      </c>
    </row>
    <row r="619" spans="1:8" ht="15" x14ac:dyDescent="0.25">
      <c r="A619" s="81" t="s">
        <v>428</v>
      </c>
      <c r="B619" s="87" t="s">
        <v>1235</v>
      </c>
      <c r="C619" s="4">
        <v>1639193571</v>
      </c>
      <c r="D619" s="126">
        <v>4150741475</v>
      </c>
      <c r="E619" s="3"/>
      <c r="F619" s="3"/>
      <c r="G619" s="4">
        <f t="shared" si="18"/>
        <v>1639193571</v>
      </c>
      <c r="H619" s="4">
        <f t="shared" si="19"/>
        <v>4150741475</v>
      </c>
    </row>
    <row r="620" spans="1:8" ht="15" x14ac:dyDescent="0.25">
      <c r="A620" s="83" t="s">
        <v>71</v>
      </c>
      <c r="B620" s="84" t="s">
        <v>1171</v>
      </c>
      <c r="C620" s="110">
        <v>41142545102</v>
      </c>
      <c r="D620" s="188">
        <v>102531005407</v>
      </c>
      <c r="E620" s="110">
        <v>-26646409324.667</v>
      </c>
      <c r="F620" s="110">
        <v>134199832831.659</v>
      </c>
      <c r="G620" s="110">
        <f t="shared" si="18"/>
        <v>14496135777.333</v>
      </c>
      <c r="H620" s="110">
        <f t="shared" si="19"/>
        <v>236730838238.659</v>
      </c>
    </row>
    <row r="621" spans="1:8" ht="15" x14ac:dyDescent="0.25">
      <c r="A621" s="88" t="s">
        <v>77</v>
      </c>
      <c r="B621" s="89" t="s">
        <v>828</v>
      </c>
      <c r="C621" s="111">
        <v>48213266119</v>
      </c>
      <c r="D621" s="190">
        <v>121537151713</v>
      </c>
      <c r="E621" s="111">
        <v>-9616593496.1669998</v>
      </c>
      <c r="F621" s="111">
        <v>190863019223.159</v>
      </c>
      <c r="G621" s="111">
        <f t="shared" si="18"/>
        <v>38596672622.833</v>
      </c>
      <c r="H621" s="111">
        <f t="shared" si="19"/>
        <v>312400170936.159</v>
      </c>
    </row>
    <row r="622" spans="1:8" ht="15" x14ac:dyDescent="0.25">
      <c r="A622" s="97"/>
      <c r="B622" s="87"/>
      <c r="C622" s="4"/>
      <c r="D622" s="126"/>
      <c r="E622" s="3"/>
      <c r="F622" s="3"/>
      <c r="G622" s="4">
        <f t="shared" si="18"/>
        <v>0</v>
      </c>
      <c r="H622" s="4">
        <f t="shared" si="19"/>
        <v>0</v>
      </c>
    </row>
    <row r="623" spans="1:8" ht="15" x14ac:dyDescent="0.25">
      <c r="A623" s="77" t="s">
        <v>429</v>
      </c>
      <c r="B623" s="115" t="s">
        <v>1236</v>
      </c>
      <c r="C623" s="4"/>
      <c r="D623" s="126"/>
      <c r="E623" s="3"/>
      <c r="F623" s="3"/>
      <c r="G623" s="4">
        <f t="shared" si="18"/>
        <v>0</v>
      </c>
      <c r="H623" s="4">
        <f t="shared" si="19"/>
        <v>0</v>
      </c>
    </row>
    <row r="624" spans="1:8" ht="15" x14ac:dyDescent="0.25">
      <c r="A624" s="79" t="s">
        <v>430</v>
      </c>
      <c r="B624" s="92" t="s">
        <v>1237</v>
      </c>
      <c r="C624" s="4"/>
      <c r="D624" s="126"/>
      <c r="E624" s="3"/>
      <c r="F624" s="3"/>
      <c r="G624" s="4">
        <f t="shared" si="18"/>
        <v>0</v>
      </c>
      <c r="H624" s="4">
        <f t="shared" si="19"/>
        <v>0</v>
      </c>
    </row>
    <row r="625" spans="1:8" ht="15" x14ac:dyDescent="0.25">
      <c r="A625" s="81" t="s">
        <v>431</v>
      </c>
      <c r="B625" s="87" t="s">
        <v>1238</v>
      </c>
      <c r="C625" s="4">
        <v>1427500</v>
      </c>
      <c r="D625" s="126">
        <v>1485250</v>
      </c>
      <c r="E625" s="4">
        <v>3134000</v>
      </c>
      <c r="F625" s="4">
        <v>3134000</v>
      </c>
      <c r="G625" s="4">
        <f t="shared" si="18"/>
        <v>4561500</v>
      </c>
      <c r="H625" s="4">
        <f t="shared" si="19"/>
        <v>4619250</v>
      </c>
    </row>
    <row r="626" spans="1:8" ht="15" x14ac:dyDescent="0.25">
      <c r="A626" s="83" t="s">
        <v>46</v>
      </c>
      <c r="B626" s="84" t="s">
        <v>1167</v>
      </c>
      <c r="C626" s="110">
        <v>1427500</v>
      </c>
      <c r="D626" s="188">
        <v>1485250</v>
      </c>
      <c r="E626" s="110">
        <v>3134000</v>
      </c>
      <c r="F626" s="110">
        <v>3134000</v>
      </c>
      <c r="G626" s="110">
        <f t="shared" si="18"/>
        <v>4561500</v>
      </c>
      <c r="H626" s="110">
        <f t="shared" si="19"/>
        <v>4619250</v>
      </c>
    </row>
    <row r="627" spans="1:8" ht="15" x14ac:dyDescent="0.25">
      <c r="A627" s="88" t="s">
        <v>432</v>
      </c>
      <c r="B627" s="89" t="s">
        <v>1239</v>
      </c>
      <c r="C627" s="111">
        <v>1427500</v>
      </c>
      <c r="D627" s="190">
        <v>1485250</v>
      </c>
      <c r="E627" s="111">
        <v>3134000</v>
      </c>
      <c r="F627" s="111">
        <v>3134000</v>
      </c>
      <c r="G627" s="111">
        <f t="shared" si="18"/>
        <v>4561500</v>
      </c>
      <c r="H627" s="111">
        <f t="shared" si="19"/>
        <v>4619250</v>
      </c>
    </row>
    <row r="628" spans="1:8" ht="15" x14ac:dyDescent="0.25">
      <c r="A628" s="90" t="s">
        <v>78</v>
      </c>
      <c r="B628" s="93" t="s">
        <v>1240</v>
      </c>
      <c r="C628" s="192">
        <v>50700447975</v>
      </c>
      <c r="D628" s="193">
        <v>153079242586</v>
      </c>
      <c r="E628" s="192">
        <v>976001532496.76599</v>
      </c>
      <c r="F628" s="192">
        <v>2507508246863.52</v>
      </c>
      <c r="G628" s="192">
        <f t="shared" si="18"/>
        <v>1026701980471.766</v>
      </c>
      <c r="H628" s="192">
        <f t="shared" si="19"/>
        <v>2660587489449.52</v>
      </c>
    </row>
    <row r="629" spans="1:8" ht="15" x14ac:dyDescent="0.25">
      <c r="A629" s="81"/>
      <c r="B629" s="112"/>
      <c r="C629" s="4"/>
      <c r="D629" s="126"/>
      <c r="E629" s="3"/>
      <c r="F629" s="3"/>
      <c r="G629" s="4">
        <f t="shared" si="18"/>
        <v>0</v>
      </c>
      <c r="H629" s="4">
        <f t="shared" si="19"/>
        <v>0</v>
      </c>
    </row>
    <row r="630" spans="1:8" ht="15" x14ac:dyDescent="0.25">
      <c r="A630" s="75" t="s">
        <v>433</v>
      </c>
      <c r="B630" s="114" t="s">
        <v>1241</v>
      </c>
      <c r="C630" s="4"/>
      <c r="D630" s="126"/>
      <c r="E630" s="3"/>
      <c r="F630" s="3"/>
      <c r="G630" s="4">
        <f t="shared" si="18"/>
        <v>0</v>
      </c>
      <c r="H630" s="4">
        <f t="shared" si="19"/>
        <v>0</v>
      </c>
    </row>
    <row r="631" spans="1:8" ht="15" x14ac:dyDescent="0.25">
      <c r="A631" s="77" t="s">
        <v>434</v>
      </c>
      <c r="B631" s="115" t="s">
        <v>1242</v>
      </c>
      <c r="C631" s="4"/>
      <c r="D631" s="126"/>
      <c r="E631" s="3"/>
      <c r="F631" s="3"/>
      <c r="G631" s="4">
        <f t="shared" si="18"/>
        <v>0</v>
      </c>
      <c r="H631" s="4">
        <f t="shared" si="19"/>
        <v>0</v>
      </c>
    </row>
    <row r="632" spans="1:8" ht="15" x14ac:dyDescent="0.25">
      <c r="A632" s="79" t="s">
        <v>435</v>
      </c>
      <c r="B632" s="92" t="s">
        <v>1243</v>
      </c>
      <c r="C632" s="4"/>
      <c r="D632" s="126"/>
      <c r="E632" s="3"/>
      <c r="F632" s="3"/>
      <c r="G632" s="4">
        <f t="shared" si="18"/>
        <v>0</v>
      </c>
      <c r="H632" s="4">
        <f t="shared" si="19"/>
        <v>0</v>
      </c>
    </row>
    <row r="633" spans="1:8" ht="15" x14ac:dyDescent="0.25">
      <c r="A633" s="81" t="s">
        <v>436</v>
      </c>
      <c r="B633" s="87" t="s">
        <v>1244</v>
      </c>
      <c r="C633" s="4">
        <v>639316900</v>
      </c>
      <c r="D633" s="126">
        <v>2250691206</v>
      </c>
      <c r="E633" s="4">
        <v>42863572806</v>
      </c>
      <c r="F633" s="4">
        <v>131287703643</v>
      </c>
      <c r="G633" s="4">
        <f t="shared" si="18"/>
        <v>43502889706</v>
      </c>
      <c r="H633" s="4">
        <f t="shared" si="19"/>
        <v>133538394849</v>
      </c>
    </row>
    <row r="634" spans="1:8" ht="15" x14ac:dyDescent="0.25">
      <c r="A634" s="83" t="s">
        <v>46</v>
      </c>
      <c r="B634" s="84" t="s">
        <v>1004</v>
      </c>
      <c r="C634" s="110">
        <v>639316900</v>
      </c>
      <c r="D634" s="188">
        <v>2250691206</v>
      </c>
      <c r="E634" s="110">
        <v>42863572806</v>
      </c>
      <c r="F634" s="110">
        <v>131287703643</v>
      </c>
      <c r="G634" s="110">
        <f t="shared" si="18"/>
        <v>43502889706</v>
      </c>
      <c r="H634" s="110">
        <f t="shared" si="19"/>
        <v>133538394849</v>
      </c>
    </row>
    <row r="635" spans="1:8" ht="15" x14ac:dyDescent="0.25">
      <c r="A635" s="88" t="s">
        <v>72</v>
      </c>
      <c r="B635" s="89" t="s">
        <v>996</v>
      </c>
      <c r="C635" s="111">
        <v>639316900</v>
      </c>
      <c r="D635" s="190">
        <v>2250691206</v>
      </c>
      <c r="E635" s="111">
        <v>42863572806</v>
      </c>
      <c r="F635" s="111">
        <v>131287703643</v>
      </c>
      <c r="G635" s="111">
        <f t="shared" si="18"/>
        <v>43502889706</v>
      </c>
      <c r="H635" s="111">
        <f t="shared" si="19"/>
        <v>133538394849</v>
      </c>
    </row>
    <row r="636" spans="1:8" ht="15" x14ac:dyDescent="0.25">
      <c r="A636" s="90" t="s">
        <v>89</v>
      </c>
      <c r="B636" s="93" t="s">
        <v>1245</v>
      </c>
      <c r="C636" s="192">
        <v>639316900</v>
      </c>
      <c r="D636" s="193">
        <v>2250691206</v>
      </c>
      <c r="E636" s="192">
        <v>42863572806</v>
      </c>
      <c r="F636" s="192">
        <v>131287703643</v>
      </c>
      <c r="G636" s="192">
        <f t="shared" si="18"/>
        <v>43502889706</v>
      </c>
      <c r="H636" s="192">
        <f t="shared" si="19"/>
        <v>133538394849</v>
      </c>
    </row>
    <row r="637" spans="1:8" ht="15" x14ac:dyDescent="0.25">
      <c r="A637" s="94" t="s">
        <v>95</v>
      </c>
      <c r="B637" s="95" t="s">
        <v>1246</v>
      </c>
      <c r="C637" s="195">
        <v>51339764875</v>
      </c>
      <c r="D637" s="196">
        <v>155329933792</v>
      </c>
      <c r="E637" s="195">
        <v>1018865105302.76</v>
      </c>
      <c r="F637" s="195">
        <v>2638795950506.52</v>
      </c>
      <c r="G637" s="195">
        <f t="shared" si="18"/>
        <v>1070204870177.76</v>
      </c>
      <c r="H637" s="195">
        <f t="shared" si="19"/>
        <v>2794125884298.52</v>
      </c>
    </row>
    <row r="638" spans="1:8" ht="15" x14ac:dyDescent="0.25">
      <c r="A638" s="83" t="s">
        <v>437</v>
      </c>
      <c r="B638" s="84" t="s">
        <v>1247</v>
      </c>
      <c r="C638" s="110">
        <v>51339764875</v>
      </c>
      <c r="D638" s="188">
        <v>155329933792</v>
      </c>
      <c r="E638" s="110">
        <v>1018865105302.76</v>
      </c>
      <c r="F638" s="110">
        <v>2638795950506.52</v>
      </c>
      <c r="G638" s="110">
        <f t="shared" si="18"/>
        <v>1070204870177.76</v>
      </c>
      <c r="H638" s="110">
        <f t="shared" si="19"/>
        <v>2794125884298.52</v>
      </c>
    </row>
    <row r="639" spans="1:8" ht="15" x14ac:dyDescent="0.25">
      <c r="A639" s="119" t="s">
        <v>438</v>
      </c>
      <c r="B639" s="120" t="s">
        <v>1248</v>
      </c>
      <c r="C639" s="198">
        <v>4892352110149.5195</v>
      </c>
      <c r="D639" s="199">
        <v>18793469544878.199</v>
      </c>
      <c r="E639" s="198">
        <v>2356070011352.2598</v>
      </c>
      <c r="F639" s="198">
        <v>5243130720652.1904</v>
      </c>
      <c r="G639" s="198">
        <f t="shared" si="18"/>
        <v>7248422121501.7793</v>
      </c>
      <c r="H639" s="198">
        <f t="shared" si="19"/>
        <v>24036600265530.391</v>
      </c>
    </row>
  </sheetData>
  <sheetProtection password="C5FF" sheet="1" objects="1" scenarios="1"/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2"/>
  <sheetViews>
    <sheetView rightToLeft="1" workbookViewId="0">
      <selection activeCell="C11" sqref="C11"/>
    </sheetView>
  </sheetViews>
  <sheetFormatPr defaultRowHeight="14.25" x14ac:dyDescent="0.2"/>
  <cols>
    <col min="1" max="1" width="22.375" customWidth="1"/>
    <col min="2" max="2" width="29.875" customWidth="1"/>
    <col min="3" max="3" width="16.5" customWidth="1"/>
    <col min="4" max="4" width="17.625" customWidth="1"/>
    <col min="5" max="5" width="14.5" customWidth="1"/>
    <col min="6" max="6" width="15.375" customWidth="1"/>
    <col min="7" max="7" width="23" customWidth="1"/>
    <col min="8" max="8" width="22.25" customWidth="1"/>
  </cols>
  <sheetData>
    <row r="1" spans="1:8" ht="18" x14ac:dyDescent="0.25">
      <c r="A1" s="15" t="s">
        <v>681</v>
      </c>
      <c r="B1" s="16" t="s">
        <v>682</v>
      </c>
      <c r="C1" s="66"/>
      <c r="D1" s="67"/>
      <c r="E1" s="67"/>
      <c r="F1" s="68"/>
      <c r="G1" s="68"/>
      <c r="H1" s="68"/>
    </row>
    <row r="2" spans="1:8" ht="130.5" customHeight="1" x14ac:dyDescent="0.25">
      <c r="A2" s="17" t="s">
        <v>767</v>
      </c>
      <c r="B2" s="18" t="s">
        <v>1286</v>
      </c>
      <c r="C2" s="66"/>
      <c r="D2" s="67"/>
      <c r="E2" s="67"/>
      <c r="F2" s="68"/>
      <c r="G2" s="68"/>
      <c r="H2" s="68"/>
    </row>
    <row r="3" spans="1:8" ht="18" x14ac:dyDescent="0.25">
      <c r="A3" s="325" t="s">
        <v>1713</v>
      </c>
      <c r="B3" s="326"/>
      <c r="C3" s="326"/>
      <c r="D3" s="326"/>
      <c r="E3" s="326"/>
      <c r="F3" s="69"/>
      <c r="G3" s="69"/>
      <c r="H3" s="70"/>
    </row>
    <row r="4" spans="1:8" ht="78.75" x14ac:dyDescent="0.25">
      <c r="A4" s="71"/>
      <c r="B4" s="72"/>
      <c r="C4" s="27" t="s">
        <v>720</v>
      </c>
      <c r="D4" s="27" t="s">
        <v>721</v>
      </c>
      <c r="E4" s="49" t="s">
        <v>748</v>
      </c>
      <c r="F4" s="49" t="s">
        <v>723</v>
      </c>
      <c r="G4" s="29" t="s">
        <v>724</v>
      </c>
      <c r="H4" s="30" t="s">
        <v>725</v>
      </c>
    </row>
    <row r="5" spans="1:8" ht="15.75" x14ac:dyDescent="0.25">
      <c r="A5" s="50" t="s">
        <v>769</v>
      </c>
      <c r="B5" s="34" t="s">
        <v>770</v>
      </c>
      <c r="C5" s="65">
        <v>161642291860.845</v>
      </c>
      <c r="D5" s="65">
        <v>549992442722.33899</v>
      </c>
      <c r="E5" s="65">
        <v>2527787</v>
      </c>
      <c r="F5" s="65">
        <v>13454674</v>
      </c>
      <c r="G5" s="32">
        <f t="shared" ref="G5:H10" si="0">C5+E5</f>
        <v>161644819647.845</v>
      </c>
      <c r="H5" s="32">
        <f t="shared" si="0"/>
        <v>550005897396.33899</v>
      </c>
    </row>
    <row r="6" spans="1:8" ht="15.75" x14ac:dyDescent="0.25">
      <c r="A6" s="50" t="s">
        <v>771</v>
      </c>
      <c r="B6" s="34" t="s">
        <v>772</v>
      </c>
      <c r="C6" s="65">
        <v>7769307516.1400003</v>
      </c>
      <c r="D6" s="65">
        <v>32707533592.720001</v>
      </c>
      <c r="E6" s="65">
        <v>0</v>
      </c>
      <c r="F6" s="65">
        <v>0</v>
      </c>
      <c r="G6" s="32">
        <f t="shared" si="0"/>
        <v>7769307516.1400003</v>
      </c>
      <c r="H6" s="32">
        <f t="shared" si="0"/>
        <v>32707533592.720001</v>
      </c>
    </row>
    <row r="7" spans="1:8" ht="15.75" x14ac:dyDescent="0.25">
      <c r="A7" s="50" t="s">
        <v>738</v>
      </c>
      <c r="B7" s="34" t="s">
        <v>773</v>
      </c>
      <c r="C7" s="65">
        <v>136422000</v>
      </c>
      <c r="D7" s="65">
        <v>17626422000</v>
      </c>
      <c r="E7" s="65">
        <v>0</v>
      </c>
      <c r="F7" s="65">
        <v>0</v>
      </c>
      <c r="G7" s="32">
        <f t="shared" si="0"/>
        <v>136422000</v>
      </c>
      <c r="H7" s="32">
        <f t="shared" si="0"/>
        <v>17626422000</v>
      </c>
    </row>
    <row r="8" spans="1:8" ht="15.75" x14ac:dyDescent="0.25">
      <c r="A8" s="50" t="s">
        <v>774</v>
      </c>
      <c r="B8" s="34" t="s">
        <v>775</v>
      </c>
      <c r="C8" s="65">
        <v>8656930251457.1904</v>
      </c>
      <c r="D8" s="65">
        <v>36910036962713.703</v>
      </c>
      <c r="E8" s="65">
        <v>8873092874.5400009</v>
      </c>
      <c r="F8" s="65">
        <v>26578304358.145</v>
      </c>
      <c r="G8" s="32">
        <f t="shared" si="0"/>
        <v>8665803344331.7305</v>
      </c>
      <c r="H8" s="32">
        <f t="shared" si="0"/>
        <v>36936615267071.852</v>
      </c>
    </row>
    <row r="9" spans="1:8" ht="15.75" x14ac:dyDescent="0.25">
      <c r="A9" s="50" t="s">
        <v>776</v>
      </c>
      <c r="B9" s="34" t="s">
        <v>777</v>
      </c>
      <c r="C9" s="65">
        <v>2902233330.8579998</v>
      </c>
      <c r="D9" s="65">
        <v>17566485552.883999</v>
      </c>
      <c r="E9" s="65">
        <v>0</v>
      </c>
      <c r="F9" s="65">
        <v>0</v>
      </c>
      <c r="G9" s="32">
        <f t="shared" si="0"/>
        <v>2902233330.8579998</v>
      </c>
      <c r="H9" s="32">
        <f t="shared" si="0"/>
        <v>17566485552.883999</v>
      </c>
    </row>
    <row r="10" spans="1:8" ht="15.75" x14ac:dyDescent="0.25">
      <c r="A10" s="50" t="s">
        <v>438</v>
      </c>
      <c r="B10" s="34" t="s">
        <v>778</v>
      </c>
      <c r="C10" s="65">
        <v>8829380506165.0332</v>
      </c>
      <c r="D10" s="65">
        <v>37527929846581.602</v>
      </c>
      <c r="E10" s="65">
        <v>8875620661.5400009</v>
      </c>
      <c r="F10" s="65">
        <v>26591759032.145</v>
      </c>
      <c r="G10" s="32">
        <f t="shared" si="0"/>
        <v>8838256126826.5723</v>
      </c>
      <c r="H10" s="32">
        <f t="shared" si="0"/>
        <v>37554521605613.75</v>
      </c>
    </row>
    <row r="11" spans="1:8" x14ac:dyDescent="0.2">
      <c r="C11" s="11"/>
    </row>
    <row r="12" spans="1:8" x14ac:dyDescent="0.2">
      <c r="D12" s="11"/>
      <c r="H12" s="11"/>
    </row>
  </sheetData>
  <sheetProtection password="C5FF" sheet="1" objects="1" scenarios="1"/>
  <mergeCells count="1">
    <mergeCell ref="A3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410"/>
  <sheetViews>
    <sheetView rightToLeft="1" topLeftCell="A141" zoomScale="96" zoomScaleNormal="96" workbookViewId="0">
      <selection activeCell="B160" sqref="B160"/>
    </sheetView>
  </sheetViews>
  <sheetFormatPr defaultRowHeight="15" x14ac:dyDescent="0.25"/>
  <cols>
    <col min="1" max="1" width="53.375" style="9" customWidth="1"/>
    <col min="2" max="2" width="68.125" style="9" customWidth="1"/>
    <col min="3" max="3" width="21.75" customWidth="1"/>
    <col min="4" max="4" width="21.625" customWidth="1"/>
    <col min="5" max="6" width="19.375" customWidth="1"/>
    <col min="7" max="7" width="24" customWidth="1"/>
    <col min="8" max="8" width="27.375" customWidth="1"/>
    <col min="9" max="9" width="16.5" bestFit="1" customWidth="1"/>
    <col min="10" max="10" width="14" customWidth="1"/>
  </cols>
  <sheetData>
    <row r="1" spans="1:10" s="68" customFormat="1" ht="18" x14ac:dyDescent="0.25">
      <c r="A1" s="15" t="s">
        <v>681</v>
      </c>
      <c r="B1" s="16" t="s">
        <v>682</v>
      </c>
      <c r="C1" s="174"/>
      <c r="D1" s="175"/>
      <c r="E1" s="175"/>
    </row>
    <row r="2" spans="1:10" s="68" customFormat="1" ht="100.5" customHeight="1" x14ac:dyDescent="0.25">
      <c r="A2" s="17" t="s">
        <v>767</v>
      </c>
      <c r="B2" s="18" t="s">
        <v>1253</v>
      </c>
      <c r="C2" s="174"/>
      <c r="D2" s="175"/>
      <c r="E2" s="175"/>
    </row>
    <row r="3" spans="1:10" s="68" customFormat="1" ht="18" x14ac:dyDescent="0.25">
      <c r="A3" s="327" t="s">
        <v>1714</v>
      </c>
      <c r="B3" s="328"/>
      <c r="C3" s="176"/>
      <c r="D3" s="177"/>
      <c r="E3" s="177"/>
      <c r="F3" s="177"/>
      <c r="G3" s="177"/>
      <c r="H3" s="178"/>
    </row>
    <row r="4" spans="1:10" ht="63" customHeight="1" x14ac:dyDescent="0.2">
      <c r="A4" s="179" t="s">
        <v>1563</v>
      </c>
      <c r="B4" s="179" t="s">
        <v>1564</v>
      </c>
      <c r="C4" s="48" t="s">
        <v>720</v>
      </c>
      <c r="D4" s="27" t="s">
        <v>721</v>
      </c>
      <c r="E4" s="49" t="s">
        <v>1565</v>
      </c>
      <c r="F4" s="49" t="s">
        <v>723</v>
      </c>
      <c r="G4" s="30" t="s">
        <v>1566</v>
      </c>
      <c r="H4" s="30" t="s">
        <v>725</v>
      </c>
    </row>
    <row r="5" spans="1:10" ht="15.75" x14ac:dyDescent="0.25">
      <c r="A5" s="127" t="s">
        <v>440</v>
      </c>
      <c r="B5" s="128" t="s">
        <v>1290</v>
      </c>
      <c r="C5" s="3"/>
      <c r="D5" s="3"/>
      <c r="E5" s="5"/>
      <c r="F5" s="5"/>
      <c r="G5" s="5"/>
      <c r="H5" s="5"/>
    </row>
    <row r="6" spans="1:10" ht="15.75" x14ac:dyDescent="0.25">
      <c r="A6" s="129" t="s">
        <v>441</v>
      </c>
      <c r="B6" s="130" t="s">
        <v>1291</v>
      </c>
      <c r="C6" s="3"/>
      <c r="D6" s="3"/>
      <c r="E6" s="5"/>
      <c r="F6" s="5"/>
      <c r="G6" s="5"/>
      <c r="H6" s="5"/>
    </row>
    <row r="7" spans="1:10" ht="15.75" x14ac:dyDescent="0.25">
      <c r="A7" s="131" t="s">
        <v>442</v>
      </c>
      <c r="B7" s="132" t="s">
        <v>1292</v>
      </c>
      <c r="C7" s="3"/>
      <c r="D7" s="3"/>
      <c r="E7" s="5"/>
      <c r="F7" s="5"/>
      <c r="G7" s="5"/>
      <c r="H7" s="5"/>
    </row>
    <row r="8" spans="1:10" ht="15.75" x14ac:dyDescent="0.25">
      <c r="A8" s="133" t="s">
        <v>443</v>
      </c>
      <c r="B8" s="134" t="s">
        <v>1293</v>
      </c>
      <c r="C8" s="3"/>
      <c r="D8" s="3"/>
      <c r="E8" s="5"/>
      <c r="F8" s="5"/>
      <c r="G8" s="5"/>
      <c r="H8" s="5"/>
    </row>
    <row r="9" spans="1:10" ht="15.75" x14ac:dyDescent="0.25">
      <c r="A9" s="135" t="s">
        <v>444</v>
      </c>
      <c r="B9" s="124" t="s">
        <v>1294</v>
      </c>
      <c r="C9" s="4">
        <v>17972582173</v>
      </c>
      <c r="D9" s="4">
        <v>41023132123.160004</v>
      </c>
      <c r="E9" s="5"/>
      <c r="F9" s="5"/>
      <c r="G9" s="6">
        <f>C9+E9</f>
        <v>17972582173</v>
      </c>
      <c r="H9" s="6">
        <f>D9+F9</f>
        <v>41023132123.160004</v>
      </c>
      <c r="J9" s="11"/>
    </row>
    <row r="10" spans="1:10" ht="15.75" x14ac:dyDescent="0.25">
      <c r="A10" s="135" t="s">
        <v>1295</v>
      </c>
      <c r="B10" s="124" t="s">
        <v>1296</v>
      </c>
      <c r="C10" s="4">
        <v>5485911993.4619999</v>
      </c>
      <c r="D10" s="4">
        <v>22103936511.789001</v>
      </c>
      <c r="E10" s="7">
        <v>2524174</v>
      </c>
      <c r="F10" s="7">
        <v>6071648</v>
      </c>
      <c r="G10" s="6">
        <f t="shared" ref="G10:G73" si="0">C10+E10</f>
        <v>5488436167.4619999</v>
      </c>
      <c r="H10" s="6">
        <f t="shared" ref="H10:H73" si="1">D10+F10</f>
        <v>22110008159.789001</v>
      </c>
    </row>
    <row r="11" spans="1:10" ht="15.75" x14ac:dyDescent="0.25">
      <c r="A11" s="136" t="s">
        <v>46</v>
      </c>
      <c r="B11" s="137" t="s">
        <v>1297</v>
      </c>
      <c r="C11" s="180">
        <v>23458494166.462002</v>
      </c>
      <c r="D11" s="180">
        <v>63127068634.948997</v>
      </c>
      <c r="E11" s="181">
        <v>2524174</v>
      </c>
      <c r="F11" s="181">
        <v>6071648</v>
      </c>
      <c r="G11" s="182">
        <f t="shared" si="0"/>
        <v>23461018340.462002</v>
      </c>
      <c r="H11" s="182">
        <f t="shared" si="1"/>
        <v>63133140282.948997</v>
      </c>
    </row>
    <row r="12" spans="1:10" ht="15.75" x14ac:dyDescent="0.25">
      <c r="A12" s="2"/>
      <c r="B12" s="138"/>
      <c r="C12" s="4"/>
      <c r="D12" s="4"/>
      <c r="E12" s="5"/>
      <c r="F12" s="5"/>
      <c r="G12" s="6">
        <f t="shared" si="0"/>
        <v>0</v>
      </c>
      <c r="H12" s="6">
        <f t="shared" si="1"/>
        <v>0</v>
      </c>
    </row>
    <row r="13" spans="1:10" ht="15.75" x14ac:dyDescent="0.25">
      <c r="A13" s="133" t="s">
        <v>445</v>
      </c>
      <c r="B13" s="134" t="s">
        <v>1298</v>
      </c>
      <c r="C13" s="4"/>
      <c r="D13" s="4"/>
      <c r="E13" s="5"/>
      <c r="F13" s="5"/>
      <c r="G13" s="6">
        <f t="shared" si="0"/>
        <v>0</v>
      </c>
      <c r="H13" s="6">
        <f t="shared" si="1"/>
        <v>0</v>
      </c>
    </row>
    <row r="14" spans="1:10" ht="15.75" x14ac:dyDescent="0.25">
      <c r="A14" s="135" t="s">
        <v>446</v>
      </c>
      <c r="B14" s="124" t="s">
        <v>1299</v>
      </c>
      <c r="C14" s="4">
        <v>1448428106</v>
      </c>
      <c r="D14" s="4">
        <v>5526861221</v>
      </c>
      <c r="E14" s="5"/>
      <c r="F14" s="5"/>
      <c r="G14" s="6">
        <f t="shared" si="0"/>
        <v>1448428106</v>
      </c>
      <c r="H14" s="6">
        <f t="shared" si="1"/>
        <v>5526861221</v>
      </c>
      <c r="J14" s="11"/>
    </row>
    <row r="15" spans="1:10" ht="15.75" x14ac:dyDescent="0.25">
      <c r="A15" s="135" t="s">
        <v>447</v>
      </c>
      <c r="B15" s="124" t="s">
        <v>1300</v>
      </c>
      <c r="C15" s="4">
        <v>26642453247.186001</v>
      </c>
      <c r="D15" s="4">
        <v>60005338278.405998</v>
      </c>
      <c r="E15" s="5"/>
      <c r="F15" s="5"/>
      <c r="G15" s="6">
        <f t="shared" si="0"/>
        <v>26642453247.186001</v>
      </c>
      <c r="H15" s="6">
        <f t="shared" si="1"/>
        <v>60005338278.405998</v>
      </c>
    </row>
    <row r="16" spans="1:10" ht="15.75" x14ac:dyDescent="0.25">
      <c r="A16" s="136" t="s">
        <v>71</v>
      </c>
      <c r="B16" s="137" t="s">
        <v>1301</v>
      </c>
      <c r="C16" s="180">
        <v>28090881353.186001</v>
      </c>
      <c r="D16" s="180">
        <v>65532199499.405998</v>
      </c>
      <c r="E16" s="183"/>
      <c r="F16" s="183"/>
      <c r="G16" s="182">
        <f t="shared" si="0"/>
        <v>28090881353.186001</v>
      </c>
      <c r="H16" s="182">
        <f t="shared" si="1"/>
        <v>65532199499.405998</v>
      </c>
    </row>
    <row r="17" spans="1:10" ht="15.75" x14ac:dyDescent="0.25">
      <c r="A17" s="104" t="s">
        <v>72</v>
      </c>
      <c r="B17" s="105" t="s">
        <v>1054</v>
      </c>
      <c r="C17" s="184">
        <v>51549375519.648003</v>
      </c>
      <c r="D17" s="184">
        <v>128659268134.355</v>
      </c>
      <c r="E17" s="185">
        <v>2524174</v>
      </c>
      <c r="F17" s="185">
        <v>6071648</v>
      </c>
      <c r="G17" s="186">
        <f t="shared" si="0"/>
        <v>51551899693.648003</v>
      </c>
      <c r="H17" s="186">
        <f t="shared" si="1"/>
        <v>128665339782.355</v>
      </c>
    </row>
    <row r="18" spans="1:10" ht="15.75" x14ac:dyDescent="0.25">
      <c r="A18" s="1"/>
      <c r="B18" s="138"/>
      <c r="C18" s="4"/>
      <c r="D18" s="4"/>
      <c r="E18" s="5"/>
      <c r="F18" s="5"/>
      <c r="G18" s="6">
        <f t="shared" si="0"/>
        <v>0</v>
      </c>
      <c r="H18" s="6">
        <f t="shared" si="1"/>
        <v>0</v>
      </c>
    </row>
    <row r="19" spans="1:10" ht="15.75" x14ac:dyDescent="0.25">
      <c r="A19" s="131" t="s">
        <v>448</v>
      </c>
      <c r="B19" s="132" t="s">
        <v>1302</v>
      </c>
      <c r="C19" s="4"/>
      <c r="D19" s="4"/>
      <c r="E19" s="5"/>
      <c r="F19" s="5"/>
      <c r="G19" s="6">
        <f t="shared" si="0"/>
        <v>0</v>
      </c>
      <c r="H19" s="6">
        <f t="shared" si="1"/>
        <v>0</v>
      </c>
    </row>
    <row r="20" spans="1:10" ht="15.75" x14ac:dyDescent="0.25">
      <c r="A20" s="133" t="s">
        <v>449</v>
      </c>
      <c r="B20" s="134" t="s">
        <v>1303</v>
      </c>
      <c r="C20" s="4"/>
      <c r="D20" s="4"/>
      <c r="E20" s="5"/>
      <c r="F20" s="5"/>
      <c r="G20" s="6">
        <f t="shared" si="0"/>
        <v>0</v>
      </c>
      <c r="H20" s="6">
        <f t="shared" si="1"/>
        <v>0</v>
      </c>
    </row>
    <row r="21" spans="1:10" ht="15.75" x14ac:dyDescent="0.25">
      <c r="A21" s="139" t="s">
        <v>450</v>
      </c>
      <c r="B21" s="124" t="s">
        <v>1304</v>
      </c>
      <c r="C21" s="4">
        <v>25179957627.66</v>
      </c>
      <c r="D21" s="4">
        <v>62147859755.946999</v>
      </c>
      <c r="E21" s="5"/>
      <c r="F21" s="5"/>
      <c r="G21" s="6">
        <f t="shared" si="0"/>
        <v>25179957627.66</v>
      </c>
      <c r="H21" s="6">
        <f t="shared" si="1"/>
        <v>62147859755.946999</v>
      </c>
    </row>
    <row r="22" spans="1:10" ht="15.75" x14ac:dyDescent="0.25">
      <c r="A22" s="136" t="s">
        <v>46</v>
      </c>
      <c r="B22" s="137" t="s">
        <v>1305</v>
      </c>
      <c r="C22" s="180">
        <v>25179957627.66</v>
      </c>
      <c r="D22" s="180">
        <v>62147859755.946999</v>
      </c>
      <c r="E22" s="183"/>
      <c r="F22" s="183"/>
      <c r="G22" s="182">
        <f t="shared" si="0"/>
        <v>25179957627.66</v>
      </c>
      <c r="H22" s="182">
        <f t="shared" si="1"/>
        <v>62147859755.946999</v>
      </c>
    </row>
    <row r="23" spans="1:10" ht="15.75" x14ac:dyDescent="0.25">
      <c r="A23" s="104" t="s">
        <v>77</v>
      </c>
      <c r="B23" s="105" t="s">
        <v>1306</v>
      </c>
      <c r="C23" s="184">
        <v>25179957627.66</v>
      </c>
      <c r="D23" s="184">
        <v>62147859755.946999</v>
      </c>
      <c r="E23" s="187"/>
      <c r="F23" s="187"/>
      <c r="G23" s="186">
        <f t="shared" si="0"/>
        <v>25179957627.66</v>
      </c>
      <c r="H23" s="186">
        <f t="shared" si="1"/>
        <v>62147859755.946999</v>
      </c>
    </row>
    <row r="24" spans="1:10" ht="15.75" x14ac:dyDescent="0.25">
      <c r="A24" s="106" t="s">
        <v>78</v>
      </c>
      <c r="B24" s="107" t="s">
        <v>1307</v>
      </c>
      <c r="C24" s="192">
        <v>76729333147.307999</v>
      </c>
      <c r="D24" s="192">
        <v>190807127890.302</v>
      </c>
      <c r="E24" s="200">
        <v>2524174</v>
      </c>
      <c r="F24" s="200">
        <v>6071648</v>
      </c>
      <c r="G24" s="201">
        <f t="shared" si="0"/>
        <v>76731857321.307999</v>
      </c>
      <c r="H24" s="201">
        <f t="shared" si="1"/>
        <v>190813199538.302</v>
      </c>
    </row>
    <row r="25" spans="1:10" ht="15.75" x14ac:dyDescent="0.25">
      <c r="A25" s="1"/>
      <c r="B25" s="140"/>
      <c r="C25" s="4"/>
      <c r="D25" s="4"/>
      <c r="E25" s="5"/>
      <c r="F25" s="5"/>
      <c r="G25" s="6">
        <f t="shared" si="0"/>
        <v>0</v>
      </c>
      <c r="H25" s="6">
        <f t="shared" si="1"/>
        <v>0</v>
      </c>
    </row>
    <row r="26" spans="1:10" ht="15.75" x14ac:dyDescent="0.25">
      <c r="A26" s="129" t="s">
        <v>451</v>
      </c>
      <c r="B26" s="130" t="s">
        <v>1308</v>
      </c>
      <c r="C26" s="4"/>
      <c r="D26" s="4"/>
      <c r="E26" s="5"/>
      <c r="F26" s="5"/>
      <c r="G26" s="6">
        <f t="shared" si="0"/>
        <v>0</v>
      </c>
      <c r="H26" s="6">
        <f t="shared" si="1"/>
        <v>0</v>
      </c>
    </row>
    <row r="27" spans="1:10" ht="15.75" x14ac:dyDescent="0.25">
      <c r="A27" s="131" t="s">
        <v>452</v>
      </c>
      <c r="B27" s="132" t="s">
        <v>1309</v>
      </c>
      <c r="C27" s="4"/>
      <c r="D27" s="4"/>
      <c r="E27" s="5"/>
      <c r="F27" s="5"/>
      <c r="G27" s="6">
        <f t="shared" si="0"/>
        <v>0</v>
      </c>
      <c r="H27" s="6">
        <f t="shared" si="1"/>
        <v>0</v>
      </c>
    </row>
    <row r="28" spans="1:10" ht="15.75" x14ac:dyDescent="0.25">
      <c r="A28" s="133" t="s">
        <v>453</v>
      </c>
      <c r="B28" s="134" t="s">
        <v>1310</v>
      </c>
      <c r="C28" s="4"/>
      <c r="D28" s="4"/>
      <c r="E28" s="5"/>
      <c r="F28" s="5"/>
      <c r="G28" s="6">
        <f t="shared" si="0"/>
        <v>0</v>
      </c>
      <c r="H28" s="6">
        <f t="shared" si="1"/>
        <v>0</v>
      </c>
    </row>
    <row r="29" spans="1:10" ht="15.75" x14ac:dyDescent="0.25">
      <c r="A29" s="139" t="s">
        <v>454</v>
      </c>
      <c r="B29" s="124" t="s">
        <v>1311</v>
      </c>
      <c r="C29" s="4">
        <v>4779618141.5369997</v>
      </c>
      <c r="D29" s="4">
        <v>13545097968.537001</v>
      </c>
      <c r="E29" s="5"/>
      <c r="F29" s="5"/>
      <c r="G29" s="6">
        <f t="shared" si="0"/>
        <v>4779618141.5369997</v>
      </c>
      <c r="H29" s="6">
        <f t="shared" si="1"/>
        <v>13545097968.537001</v>
      </c>
      <c r="J29" s="11"/>
    </row>
    <row r="30" spans="1:10" ht="15.75" x14ac:dyDescent="0.25">
      <c r="A30" s="139" t="s">
        <v>455</v>
      </c>
      <c r="B30" s="124" t="s">
        <v>1312</v>
      </c>
      <c r="C30" s="4">
        <v>54074270</v>
      </c>
      <c r="D30" s="4">
        <v>516370414</v>
      </c>
      <c r="E30" s="5"/>
      <c r="F30" s="5"/>
      <c r="G30" s="6">
        <f t="shared" si="0"/>
        <v>54074270</v>
      </c>
      <c r="H30" s="6">
        <f t="shared" si="1"/>
        <v>516370414</v>
      </c>
    </row>
    <row r="31" spans="1:10" ht="15.75" x14ac:dyDescent="0.25">
      <c r="A31" s="139" t="s">
        <v>456</v>
      </c>
      <c r="B31" s="124" t="s">
        <v>1313</v>
      </c>
      <c r="C31" s="4">
        <v>706090632</v>
      </c>
      <c r="D31" s="4">
        <v>2644862583</v>
      </c>
      <c r="E31" s="5"/>
      <c r="F31" s="5"/>
      <c r="G31" s="6">
        <f t="shared" si="0"/>
        <v>706090632</v>
      </c>
      <c r="H31" s="6">
        <f t="shared" si="1"/>
        <v>2644862583</v>
      </c>
    </row>
    <row r="32" spans="1:10" ht="15.75" x14ac:dyDescent="0.25">
      <c r="A32" s="139" t="s">
        <v>457</v>
      </c>
      <c r="B32" s="124" t="s">
        <v>1314</v>
      </c>
      <c r="C32" s="4">
        <v>36548117</v>
      </c>
      <c r="D32" s="4">
        <v>189990815</v>
      </c>
      <c r="E32" s="7">
        <v>0</v>
      </c>
      <c r="F32" s="7">
        <v>4822653</v>
      </c>
      <c r="G32" s="6">
        <f t="shared" si="0"/>
        <v>36548117</v>
      </c>
      <c r="H32" s="6">
        <f t="shared" si="1"/>
        <v>194813468</v>
      </c>
    </row>
    <row r="33" spans="1:8" ht="15.75" x14ac:dyDescent="0.25">
      <c r="A33" s="139" t="s">
        <v>458</v>
      </c>
      <c r="B33" s="124" t="s">
        <v>1315</v>
      </c>
      <c r="C33" s="4">
        <v>1580041270</v>
      </c>
      <c r="D33" s="4">
        <v>4963206861</v>
      </c>
      <c r="E33" s="5"/>
      <c r="F33" s="5"/>
      <c r="G33" s="6">
        <f t="shared" si="0"/>
        <v>1580041270</v>
      </c>
      <c r="H33" s="6">
        <f t="shared" si="1"/>
        <v>4963206861</v>
      </c>
    </row>
    <row r="34" spans="1:8" ht="15.75" x14ac:dyDescent="0.25">
      <c r="A34" s="136" t="s">
        <v>46</v>
      </c>
      <c r="B34" s="137" t="s">
        <v>1305</v>
      </c>
      <c r="C34" s="180">
        <v>7156372430.5369997</v>
      </c>
      <c r="D34" s="180">
        <v>21859528641.536999</v>
      </c>
      <c r="E34" s="181">
        <v>0</v>
      </c>
      <c r="F34" s="181">
        <v>4822653</v>
      </c>
      <c r="G34" s="182">
        <f t="shared" si="0"/>
        <v>7156372430.5369997</v>
      </c>
      <c r="H34" s="182">
        <f t="shared" si="1"/>
        <v>21864351294.536999</v>
      </c>
    </row>
    <row r="35" spans="1:8" ht="15.75" x14ac:dyDescent="0.25">
      <c r="A35" s="104" t="s">
        <v>72</v>
      </c>
      <c r="B35" s="105" t="s">
        <v>1054</v>
      </c>
      <c r="C35" s="184">
        <v>7156372430.5369997</v>
      </c>
      <c r="D35" s="184">
        <v>21859528641.536999</v>
      </c>
      <c r="E35" s="185">
        <v>0</v>
      </c>
      <c r="F35" s="185">
        <v>4822653</v>
      </c>
      <c r="G35" s="186">
        <f t="shared" si="0"/>
        <v>7156372430.5369997</v>
      </c>
      <c r="H35" s="186">
        <f t="shared" si="1"/>
        <v>21864351294.536999</v>
      </c>
    </row>
    <row r="36" spans="1:8" ht="15.75" x14ac:dyDescent="0.25">
      <c r="A36" s="1"/>
      <c r="B36" s="141"/>
      <c r="C36" s="4"/>
      <c r="D36" s="4"/>
      <c r="E36" s="5"/>
      <c r="F36" s="5"/>
      <c r="G36" s="6">
        <f t="shared" si="0"/>
        <v>0</v>
      </c>
      <c r="H36" s="6">
        <f t="shared" si="1"/>
        <v>0</v>
      </c>
    </row>
    <row r="37" spans="1:8" ht="15.75" x14ac:dyDescent="0.25">
      <c r="A37" s="131" t="s">
        <v>459</v>
      </c>
      <c r="B37" s="132" t="s">
        <v>1316</v>
      </c>
      <c r="C37" s="4"/>
      <c r="D37" s="4"/>
      <c r="E37" s="5"/>
      <c r="F37" s="5"/>
      <c r="G37" s="6">
        <f t="shared" si="0"/>
        <v>0</v>
      </c>
      <c r="H37" s="6">
        <f t="shared" si="1"/>
        <v>0</v>
      </c>
    </row>
    <row r="38" spans="1:8" ht="15.75" x14ac:dyDescent="0.25">
      <c r="A38" s="133" t="s">
        <v>460</v>
      </c>
      <c r="B38" s="134" t="s">
        <v>1317</v>
      </c>
      <c r="C38" s="4"/>
      <c r="D38" s="4"/>
      <c r="E38" s="5"/>
      <c r="F38" s="5"/>
      <c r="G38" s="6">
        <f t="shared" si="0"/>
        <v>0</v>
      </c>
      <c r="H38" s="6">
        <f t="shared" si="1"/>
        <v>0</v>
      </c>
    </row>
    <row r="39" spans="1:8" ht="15.75" x14ac:dyDescent="0.25">
      <c r="A39" s="139" t="s">
        <v>461</v>
      </c>
      <c r="B39" s="124" t="s">
        <v>1318</v>
      </c>
      <c r="C39" s="4">
        <v>4451189</v>
      </c>
      <c r="D39" s="4">
        <v>19516939</v>
      </c>
      <c r="E39" s="5"/>
      <c r="F39" s="5"/>
      <c r="G39" s="6">
        <f t="shared" si="0"/>
        <v>4451189</v>
      </c>
      <c r="H39" s="6">
        <f t="shared" si="1"/>
        <v>19516939</v>
      </c>
    </row>
    <row r="40" spans="1:8" ht="15.75" x14ac:dyDescent="0.25">
      <c r="A40" s="136" t="s">
        <v>46</v>
      </c>
      <c r="B40" s="137" t="s">
        <v>1305</v>
      </c>
      <c r="C40" s="180">
        <v>4451189</v>
      </c>
      <c r="D40" s="180">
        <v>19516939</v>
      </c>
      <c r="E40" s="183"/>
      <c r="F40" s="183"/>
      <c r="G40" s="182">
        <f t="shared" si="0"/>
        <v>4451189</v>
      </c>
      <c r="H40" s="182">
        <f t="shared" si="1"/>
        <v>19516939</v>
      </c>
    </row>
    <row r="41" spans="1:8" ht="15.75" x14ac:dyDescent="0.25">
      <c r="A41" s="104" t="s">
        <v>432</v>
      </c>
      <c r="B41" s="105" t="s">
        <v>1319</v>
      </c>
      <c r="C41" s="184">
        <v>4451189</v>
      </c>
      <c r="D41" s="184">
        <v>19516939</v>
      </c>
      <c r="E41" s="187"/>
      <c r="F41" s="187"/>
      <c r="G41" s="186">
        <f t="shared" si="0"/>
        <v>4451189</v>
      </c>
      <c r="H41" s="186">
        <f t="shared" si="1"/>
        <v>19516939</v>
      </c>
    </row>
    <row r="42" spans="1:8" ht="15.75" x14ac:dyDescent="0.25">
      <c r="A42" s="106" t="s">
        <v>94</v>
      </c>
      <c r="B42" s="107" t="s">
        <v>1320</v>
      </c>
      <c r="C42" s="192">
        <v>7160823619.5369997</v>
      </c>
      <c r="D42" s="192">
        <v>21879045580.536999</v>
      </c>
      <c r="E42" s="200">
        <v>0</v>
      </c>
      <c r="F42" s="200">
        <v>4822653</v>
      </c>
      <c r="G42" s="201">
        <f t="shared" si="0"/>
        <v>7160823619.5369997</v>
      </c>
      <c r="H42" s="201">
        <f t="shared" si="1"/>
        <v>21883868233.536999</v>
      </c>
    </row>
    <row r="43" spans="1:8" ht="15.75" x14ac:dyDescent="0.25">
      <c r="A43" s="8"/>
      <c r="B43" s="140"/>
      <c r="C43" s="4"/>
      <c r="D43" s="4"/>
      <c r="E43" s="5"/>
      <c r="F43" s="5"/>
      <c r="G43" s="6">
        <f t="shared" si="0"/>
        <v>0</v>
      </c>
      <c r="H43" s="6">
        <f t="shared" si="1"/>
        <v>0</v>
      </c>
    </row>
    <row r="44" spans="1:8" ht="15.75" x14ac:dyDescent="0.25">
      <c r="A44" s="142" t="s">
        <v>462</v>
      </c>
      <c r="B44" s="130" t="s">
        <v>1321</v>
      </c>
      <c r="C44" s="4"/>
      <c r="D44" s="4"/>
      <c r="E44" s="5"/>
      <c r="F44" s="5"/>
      <c r="G44" s="6">
        <f t="shared" si="0"/>
        <v>0</v>
      </c>
      <c r="H44" s="6">
        <f t="shared" si="1"/>
        <v>0</v>
      </c>
    </row>
    <row r="45" spans="1:8" ht="15.75" x14ac:dyDescent="0.25">
      <c r="A45" s="131" t="s">
        <v>463</v>
      </c>
      <c r="B45" s="132" t="s">
        <v>1322</v>
      </c>
      <c r="C45" s="4"/>
      <c r="D45" s="4"/>
      <c r="E45" s="5"/>
      <c r="F45" s="5"/>
      <c r="G45" s="6">
        <f t="shared" si="0"/>
        <v>0</v>
      </c>
      <c r="H45" s="6">
        <f t="shared" si="1"/>
        <v>0</v>
      </c>
    </row>
    <row r="46" spans="1:8" ht="15.75" x14ac:dyDescent="0.25">
      <c r="A46" s="133" t="s">
        <v>464</v>
      </c>
      <c r="B46" s="134" t="s">
        <v>1323</v>
      </c>
      <c r="C46" s="4"/>
      <c r="D46" s="4"/>
      <c r="E46" s="5"/>
      <c r="F46" s="5"/>
      <c r="G46" s="6">
        <f t="shared" si="0"/>
        <v>0</v>
      </c>
      <c r="H46" s="6">
        <f t="shared" si="1"/>
        <v>0</v>
      </c>
    </row>
    <row r="47" spans="1:8" ht="15.75" x14ac:dyDescent="0.25">
      <c r="A47" s="143" t="s">
        <v>1324</v>
      </c>
      <c r="B47" s="140" t="s">
        <v>1325</v>
      </c>
      <c r="C47" s="4">
        <v>599109462</v>
      </c>
      <c r="D47" s="4">
        <v>776837365</v>
      </c>
      <c r="E47" s="5"/>
      <c r="F47" s="5"/>
      <c r="G47" s="6">
        <f t="shared" si="0"/>
        <v>599109462</v>
      </c>
      <c r="H47" s="6">
        <f t="shared" si="1"/>
        <v>776837365</v>
      </c>
    </row>
    <row r="48" spans="1:8" ht="15.75" x14ac:dyDescent="0.25">
      <c r="A48" s="136" t="s">
        <v>71</v>
      </c>
      <c r="B48" s="137" t="s">
        <v>1326</v>
      </c>
      <c r="C48" s="180">
        <v>599109462</v>
      </c>
      <c r="D48" s="180">
        <v>776837365</v>
      </c>
      <c r="E48" s="183"/>
      <c r="F48" s="183"/>
      <c r="G48" s="182">
        <f t="shared" si="0"/>
        <v>599109462</v>
      </c>
      <c r="H48" s="182">
        <f t="shared" si="1"/>
        <v>776837365</v>
      </c>
    </row>
    <row r="49" spans="1:8" ht="15.75" x14ac:dyDescent="0.25">
      <c r="A49" s="131"/>
      <c r="B49" s="132"/>
      <c r="C49" s="4"/>
      <c r="D49" s="4"/>
      <c r="E49" s="5"/>
      <c r="F49" s="5"/>
      <c r="G49" s="6">
        <f t="shared" si="0"/>
        <v>0</v>
      </c>
      <c r="H49" s="6">
        <f t="shared" si="1"/>
        <v>0</v>
      </c>
    </row>
    <row r="50" spans="1:8" ht="15.75" x14ac:dyDescent="0.25">
      <c r="A50" s="133" t="s">
        <v>465</v>
      </c>
      <c r="B50" s="134" t="s">
        <v>1327</v>
      </c>
      <c r="C50" s="4"/>
      <c r="D50" s="4"/>
      <c r="E50" s="5"/>
      <c r="F50" s="5"/>
      <c r="G50" s="6">
        <f t="shared" si="0"/>
        <v>0</v>
      </c>
      <c r="H50" s="6">
        <f t="shared" si="1"/>
        <v>0</v>
      </c>
    </row>
    <row r="51" spans="1:8" ht="15.75" x14ac:dyDescent="0.25">
      <c r="A51" s="139" t="s">
        <v>466</v>
      </c>
      <c r="B51" s="144" t="s">
        <v>1328</v>
      </c>
      <c r="C51" s="4">
        <v>2887216000</v>
      </c>
      <c r="D51" s="4">
        <v>12077458004</v>
      </c>
      <c r="E51" s="5"/>
      <c r="F51" s="5"/>
      <c r="G51" s="6">
        <f t="shared" si="0"/>
        <v>2887216000</v>
      </c>
      <c r="H51" s="6">
        <f t="shared" si="1"/>
        <v>12077458004</v>
      </c>
    </row>
    <row r="52" spans="1:8" ht="15.75" x14ac:dyDescent="0.25">
      <c r="A52" s="136" t="s">
        <v>111</v>
      </c>
      <c r="B52" s="137" t="s">
        <v>1329</v>
      </c>
      <c r="C52" s="180">
        <v>2887216000</v>
      </c>
      <c r="D52" s="180">
        <v>12077458004</v>
      </c>
      <c r="E52" s="183"/>
      <c r="F52" s="183"/>
      <c r="G52" s="182">
        <f t="shared" si="0"/>
        <v>2887216000</v>
      </c>
      <c r="H52" s="182">
        <f t="shared" si="1"/>
        <v>12077458004</v>
      </c>
    </row>
    <row r="53" spans="1:8" ht="15.75" x14ac:dyDescent="0.25">
      <c r="A53" s="104" t="s">
        <v>72</v>
      </c>
      <c r="B53" s="105" t="s">
        <v>1054</v>
      </c>
      <c r="C53" s="184">
        <v>3486325462</v>
      </c>
      <c r="D53" s="184">
        <v>12854295369</v>
      </c>
      <c r="E53" s="187"/>
      <c r="F53" s="187"/>
      <c r="G53" s="186">
        <f t="shared" si="0"/>
        <v>3486325462</v>
      </c>
      <c r="H53" s="186">
        <f t="shared" si="1"/>
        <v>12854295369</v>
      </c>
    </row>
    <row r="54" spans="1:8" ht="15.75" x14ac:dyDescent="0.25">
      <c r="A54" s="145"/>
      <c r="B54" s="146"/>
      <c r="C54" s="4"/>
      <c r="D54" s="4"/>
      <c r="E54" s="5"/>
      <c r="F54" s="5"/>
      <c r="G54" s="6"/>
      <c r="H54" s="6"/>
    </row>
    <row r="55" spans="1:8" ht="15.75" x14ac:dyDescent="0.25">
      <c r="A55" s="131" t="s">
        <v>467</v>
      </c>
      <c r="B55" s="132" t="s">
        <v>1330</v>
      </c>
      <c r="C55" s="4"/>
      <c r="D55" s="4"/>
      <c r="E55" s="5"/>
      <c r="F55" s="5"/>
      <c r="G55" s="6">
        <f t="shared" si="0"/>
        <v>0</v>
      </c>
      <c r="H55" s="6">
        <f t="shared" si="1"/>
        <v>0</v>
      </c>
    </row>
    <row r="56" spans="1:8" ht="15.75" x14ac:dyDescent="0.25">
      <c r="A56" s="133" t="s">
        <v>468</v>
      </c>
      <c r="B56" s="134" t="s">
        <v>1331</v>
      </c>
      <c r="C56" s="4"/>
      <c r="D56" s="4"/>
      <c r="E56" s="5"/>
      <c r="F56" s="5"/>
      <c r="G56" s="6">
        <f t="shared" si="0"/>
        <v>0</v>
      </c>
      <c r="H56" s="6">
        <f t="shared" si="1"/>
        <v>0</v>
      </c>
    </row>
    <row r="57" spans="1:8" ht="15.75" x14ac:dyDescent="0.25">
      <c r="A57" s="139" t="s">
        <v>469</v>
      </c>
      <c r="B57" s="124" t="s">
        <v>1332</v>
      </c>
      <c r="C57" s="4">
        <v>517441264</v>
      </c>
      <c r="D57" s="4">
        <v>39311389458.5</v>
      </c>
      <c r="E57" s="5"/>
      <c r="F57" s="5"/>
      <c r="G57" s="6">
        <f t="shared" si="0"/>
        <v>517441264</v>
      </c>
      <c r="H57" s="6">
        <f t="shared" si="1"/>
        <v>39311389458.5</v>
      </c>
    </row>
    <row r="58" spans="1:8" ht="15.75" x14ac:dyDescent="0.25">
      <c r="A58" s="136" t="s">
        <v>46</v>
      </c>
      <c r="B58" s="137" t="s">
        <v>1305</v>
      </c>
      <c r="C58" s="180">
        <v>517441264</v>
      </c>
      <c r="D58" s="180">
        <v>39311389458.5</v>
      </c>
      <c r="E58" s="183"/>
      <c r="F58" s="183"/>
      <c r="G58" s="182">
        <f t="shared" si="0"/>
        <v>517441264</v>
      </c>
      <c r="H58" s="182">
        <f t="shared" si="1"/>
        <v>39311389458.5</v>
      </c>
    </row>
    <row r="59" spans="1:8" ht="15.75" x14ac:dyDescent="0.25">
      <c r="A59" s="104" t="s">
        <v>77</v>
      </c>
      <c r="B59" s="105" t="s">
        <v>1306</v>
      </c>
      <c r="C59" s="184">
        <v>517441264</v>
      </c>
      <c r="D59" s="184">
        <v>39311389458.5</v>
      </c>
      <c r="E59" s="187"/>
      <c r="F59" s="187"/>
      <c r="G59" s="186">
        <f t="shared" si="0"/>
        <v>517441264</v>
      </c>
      <c r="H59" s="186">
        <f t="shared" si="1"/>
        <v>39311389458.5</v>
      </c>
    </row>
    <row r="60" spans="1:8" ht="15.75" x14ac:dyDescent="0.25">
      <c r="A60" s="8"/>
      <c r="B60" s="140"/>
      <c r="C60" s="4"/>
      <c r="D60" s="4"/>
      <c r="E60" s="5"/>
      <c r="F60" s="5"/>
      <c r="G60" s="6">
        <f t="shared" si="0"/>
        <v>0</v>
      </c>
      <c r="H60" s="6">
        <f t="shared" si="1"/>
        <v>0</v>
      </c>
    </row>
    <row r="61" spans="1:8" ht="15.75" x14ac:dyDescent="0.25">
      <c r="A61" s="131" t="s">
        <v>1333</v>
      </c>
      <c r="B61" s="132" t="s">
        <v>1334</v>
      </c>
      <c r="C61" s="4"/>
      <c r="D61" s="4"/>
      <c r="E61" s="5"/>
      <c r="F61" s="5"/>
      <c r="G61" s="6">
        <f t="shared" si="0"/>
        <v>0</v>
      </c>
      <c r="H61" s="6">
        <f t="shared" si="1"/>
        <v>0</v>
      </c>
    </row>
    <row r="62" spans="1:8" ht="15.75" x14ac:dyDescent="0.25">
      <c r="A62" s="133" t="s">
        <v>470</v>
      </c>
      <c r="B62" s="134" t="s">
        <v>1335</v>
      </c>
      <c r="C62" s="4"/>
      <c r="D62" s="4"/>
      <c r="E62" s="5"/>
      <c r="F62" s="5"/>
      <c r="G62" s="6">
        <f t="shared" si="0"/>
        <v>0</v>
      </c>
      <c r="H62" s="6">
        <f t="shared" si="1"/>
        <v>0</v>
      </c>
    </row>
    <row r="63" spans="1:8" ht="15.75" x14ac:dyDescent="0.25">
      <c r="A63" s="139" t="s">
        <v>471</v>
      </c>
      <c r="B63" s="124" t="s">
        <v>1336</v>
      </c>
      <c r="C63" s="4">
        <v>1451811000</v>
      </c>
      <c r="D63" s="4">
        <v>4651661560</v>
      </c>
      <c r="E63" s="5"/>
      <c r="F63" s="5"/>
      <c r="G63" s="6">
        <f t="shared" si="0"/>
        <v>1451811000</v>
      </c>
      <c r="H63" s="6">
        <f t="shared" si="1"/>
        <v>4651661560</v>
      </c>
    </row>
    <row r="64" spans="1:8" ht="15.75" x14ac:dyDescent="0.25">
      <c r="A64" s="136" t="s">
        <v>46</v>
      </c>
      <c r="B64" s="137" t="s">
        <v>1305</v>
      </c>
      <c r="C64" s="180">
        <v>1451811000</v>
      </c>
      <c r="D64" s="180">
        <v>4651661560</v>
      </c>
      <c r="E64" s="183"/>
      <c r="F64" s="183"/>
      <c r="G64" s="182">
        <f t="shared" si="0"/>
        <v>1451811000</v>
      </c>
      <c r="H64" s="182">
        <f t="shared" si="1"/>
        <v>4651661560</v>
      </c>
    </row>
    <row r="65" spans="1:10" ht="15.75" x14ac:dyDescent="0.25">
      <c r="A65" s="3"/>
      <c r="B65" s="141"/>
      <c r="C65" s="4"/>
      <c r="D65" s="4"/>
      <c r="E65" s="5"/>
      <c r="F65" s="5"/>
      <c r="G65" s="6">
        <f t="shared" si="0"/>
        <v>0</v>
      </c>
      <c r="H65" s="6">
        <f t="shared" si="1"/>
        <v>0</v>
      </c>
    </row>
    <row r="66" spans="1:10" ht="15.75" x14ac:dyDescent="0.25">
      <c r="A66" s="133" t="s">
        <v>1337</v>
      </c>
      <c r="B66" s="134" t="s">
        <v>1338</v>
      </c>
      <c r="C66" s="4"/>
      <c r="D66" s="4"/>
      <c r="E66" s="5"/>
      <c r="F66" s="5"/>
      <c r="G66" s="6">
        <f t="shared" si="0"/>
        <v>0</v>
      </c>
      <c r="H66" s="6">
        <f t="shared" si="1"/>
        <v>0</v>
      </c>
    </row>
    <row r="67" spans="1:10" ht="15.75" x14ac:dyDescent="0.25">
      <c r="A67" s="143" t="s">
        <v>472</v>
      </c>
      <c r="B67" s="124" t="s">
        <v>1675</v>
      </c>
      <c r="C67" s="4">
        <v>138751478</v>
      </c>
      <c r="D67" s="4">
        <v>138751478</v>
      </c>
      <c r="E67" s="5"/>
      <c r="F67" s="5"/>
      <c r="G67" s="6">
        <f t="shared" si="0"/>
        <v>138751478</v>
      </c>
      <c r="H67" s="6">
        <f t="shared" si="1"/>
        <v>138751478</v>
      </c>
      <c r="J67" s="11"/>
    </row>
    <row r="68" spans="1:10" ht="15.75" x14ac:dyDescent="0.25">
      <c r="A68" s="143" t="s">
        <v>473</v>
      </c>
      <c r="B68" s="124" t="s">
        <v>1339</v>
      </c>
      <c r="C68" s="4">
        <v>320031250</v>
      </c>
      <c r="D68" s="4">
        <v>950712812</v>
      </c>
      <c r="E68" s="5"/>
      <c r="F68" s="5"/>
      <c r="G68" s="6">
        <f t="shared" si="0"/>
        <v>320031250</v>
      </c>
      <c r="H68" s="6">
        <f t="shared" si="1"/>
        <v>950712812</v>
      </c>
    </row>
    <row r="69" spans="1:10" ht="15.75" x14ac:dyDescent="0.25">
      <c r="A69" s="143" t="s">
        <v>474</v>
      </c>
      <c r="B69" s="124" t="s">
        <v>1340</v>
      </c>
      <c r="C69" s="4">
        <v>0</v>
      </c>
      <c r="D69" s="4">
        <v>34335381</v>
      </c>
      <c r="E69" s="5"/>
      <c r="F69" s="5"/>
      <c r="G69" s="6">
        <f t="shared" si="0"/>
        <v>0</v>
      </c>
      <c r="H69" s="6">
        <f t="shared" si="1"/>
        <v>34335381</v>
      </c>
    </row>
    <row r="70" spans="1:10" ht="15.75" x14ac:dyDescent="0.25">
      <c r="A70" s="143" t="s">
        <v>475</v>
      </c>
      <c r="B70" s="124" t="s">
        <v>1341</v>
      </c>
      <c r="C70" s="4">
        <v>40000</v>
      </c>
      <c r="D70" s="4">
        <v>220000</v>
      </c>
      <c r="E70" s="5"/>
      <c r="F70" s="5"/>
      <c r="G70" s="6">
        <f t="shared" si="0"/>
        <v>40000</v>
      </c>
      <c r="H70" s="6">
        <f t="shared" si="1"/>
        <v>220000</v>
      </c>
    </row>
    <row r="71" spans="1:10" ht="15.75" x14ac:dyDescent="0.25">
      <c r="A71" s="143" t="s">
        <v>476</v>
      </c>
      <c r="B71" s="124" t="s">
        <v>1342</v>
      </c>
      <c r="C71" s="4">
        <v>87417500</v>
      </c>
      <c r="D71" s="4">
        <v>285857200</v>
      </c>
      <c r="E71" s="5"/>
      <c r="F71" s="5"/>
      <c r="G71" s="6">
        <f t="shared" si="0"/>
        <v>87417500</v>
      </c>
      <c r="H71" s="6">
        <f t="shared" si="1"/>
        <v>285857200</v>
      </c>
    </row>
    <row r="72" spans="1:10" ht="15.75" x14ac:dyDescent="0.25">
      <c r="A72" s="143" t="s">
        <v>477</v>
      </c>
      <c r="B72" s="124" t="s">
        <v>1343</v>
      </c>
      <c r="C72" s="4">
        <v>8943569</v>
      </c>
      <c r="D72" s="4">
        <v>62592752</v>
      </c>
      <c r="E72" s="5"/>
      <c r="F72" s="5"/>
      <c r="G72" s="6">
        <f t="shared" si="0"/>
        <v>8943569</v>
      </c>
      <c r="H72" s="6">
        <f t="shared" si="1"/>
        <v>62592752</v>
      </c>
    </row>
    <row r="73" spans="1:10" ht="15.75" x14ac:dyDescent="0.25">
      <c r="A73" s="143" t="s">
        <v>478</v>
      </c>
      <c r="B73" s="124" t="s">
        <v>1344</v>
      </c>
      <c r="C73" s="4">
        <v>133410556</v>
      </c>
      <c r="D73" s="4">
        <v>787897919</v>
      </c>
      <c r="E73" s="5"/>
      <c r="F73" s="5"/>
      <c r="G73" s="6">
        <f t="shared" si="0"/>
        <v>133410556</v>
      </c>
      <c r="H73" s="6">
        <f t="shared" si="1"/>
        <v>787897919</v>
      </c>
    </row>
    <row r="74" spans="1:10" ht="15.75" x14ac:dyDescent="0.25">
      <c r="A74" s="143" t="s">
        <v>479</v>
      </c>
      <c r="B74" s="124" t="s">
        <v>1345</v>
      </c>
      <c r="C74" s="4">
        <v>0</v>
      </c>
      <c r="D74" s="4">
        <v>13443200</v>
      </c>
      <c r="E74" s="5"/>
      <c r="F74" s="5"/>
      <c r="G74" s="6">
        <f t="shared" ref="G74:G136" si="2">C74+E74</f>
        <v>0</v>
      </c>
      <c r="H74" s="6">
        <f t="shared" ref="H74:H136" si="3">D74+F74</f>
        <v>13443200</v>
      </c>
    </row>
    <row r="75" spans="1:10" ht="15.75" x14ac:dyDescent="0.25">
      <c r="A75" s="143" t="s">
        <v>480</v>
      </c>
      <c r="B75" s="124" t="s">
        <v>1346</v>
      </c>
      <c r="C75" s="4">
        <v>302075226</v>
      </c>
      <c r="D75" s="4">
        <v>533569040</v>
      </c>
      <c r="E75" s="5"/>
      <c r="F75" s="5"/>
      <c r="G75" s="6">
        <f t="shared" si="2"/>
        <v>302075226</v>
      </c>
      <c r="H75" s="6">
        <f t="shared" si="3"/>
        <v>533569040</v>
      </c>
    </row>
    <row r="76" spans="1:10" ht="15.75" x14ac:dyDescent="0.25">
      <c r="A76" s="143" t="s">
        <v>481</v>
      </c>
      <c r="B76" s="124" t="s">
        <v>1347</v>
      </c>
      <c r="C76" s="4">
        <v>25500965</v>
      </c>
      <c r="D76" s="4">
        <v>64397945</v>
      </c>
      <c r="E76" s="5"/>
      <c r="F76" s="5"/>
      <c r="G76" s="6">
        <f t="shared" si="2"/>
        <v>25500965</v>
      </c>
      <c r="H76" s="6">
        <f t="shared" si="3"/>
        <v>64397945</v>
      </c>
    </row>
    <row r="77" spans="1:10" ht="15.75" x14ac:dyDescent="0.25">
      <c r="A77" s="143" t="s">
        <v>482</v>
      </c>
      <c r="B77" s="124" t="s">
        <v>1348</v>
      </c>
      <c r="C77" s="4">
        <v>2481224</v>
      </c>
      <c r="D77" s="4">
        <v>8346418</v>
      </c>
      <c r="E77" s="5"/>
      <c r="F77" s="5"/>
      <c r="G77" s="6">
        <f t="shared" si="2"/>
        <v>2481224</v>
      </c>
      <c r="H77" s="6">
        <f t="shared" si="3"/>
        <v>8346418</v>
      </c>
    </row>
    <row r="78" spans="1:10" ht="15.75" x14ac:dyDescent="0.25">
      <c r="A78" s="143" t="s">
        <v>483</v>
      </c>
      <c r="B78" s="124" t="s">
        <v>1349</v>
      </c>
      <c r="C78" s="4">
        <v>214997500</v>
      </c>
      <c r="D78" s="4">
        <v>545832500</v>
      </c>
      <c r="E78" s="5"/>
      <c r="F78" s="5"/>
      <c r="G78" s="6">
        <f t="shared" si="2"/>
        <v>214997500</v>
      </c>
      <c r="H78" s="6">
        <f t="shared" si="3"/>
        <v>545832500</v>
      </c>
    </row>
    <row r="79" spans="1:10" ht="15.75" x14ac:dyDescent="0.25">
      <c r="A79" s="143" t="s">
        <v>484</v>
      </c>
      <c r="B79" s="124" t="s">
        <v>1350</v>
      </c>
      <c r="C79" s="4">
        <v>155857250</v>
      </c>
      <c r="D79" s="4">
        <v>4532940962</v>
      </c>
      <c r="E79" s="5"/>
      <c r="F79" s="5"/>
      <c r="G79" s="6">
        <f t="shared" si="2"/>
        <v>155857250</v>
      </c>
      <c r="H79" s="6">
        <f t="shared" si="3"/>
        <v>4532940962</v>
      </c>
    </row>
    <row r="80" spans="1:10" ht="15.75" x14ac:dyDescent="0.25">
      <c r="A80" s="143" t="s">
        <v>485</v>
      </c>
      <c r="B80" s="124" t="s">
        <v>1351</v>
      </c>
      <c r="C80" s="4">
        <v>1866500</v>
      </c>
      <c r="D80" s="4">
        <v>8274149</v>
      </c>
      <c r="E80" s="5"/>
      <c r="F80" s="5"/>
      <c r="G80" s="6">
        <f t="shared" si="2"/>
        <v>1866500</v>
      </c>
      <c r="H80" s="6">
        <f t="shared" si="3"/>
        <v>8274149</v>
      </c>
    </row>
    <row r="81" spans="1:10" ht="15.75" x14ac:dyDescent="0.25">
      <c r="A81" s="143" t="s">
        <v>486</v>
      </c>
      <c r="B81" s="124" t="s">
        <v>1352</v>
      </c>
      <c r="C81" s="4">
        <v>1217461000</v>
      </c>
      <c r="D81" s="4">
        <v>4277267000</v>
      </c>
      <c r="E81" s="5"/>
      <c r="F81" s="5"/>
      <c r="G81" s="6">
        <f t="shared" si="2"/>
        <v>1217461000</v>
      </c>
      <c r="H81" s="6">
        <f t="shared" si="3"/>
        <v>4277267000</v>
      </c>
    </row>
    <row r="82" spans="1:10" ht="15.75" x14ac:dyDescent="0.25">
      <c r="A82" s="12" t="s">
        <v>1567</v>
      </c>
      <c r="B82" s="166" t="s">
        <v>1568</v>
      </c>
      <c r="C82" s="4">
        <v>2201007458</v>
      </c>
      <c r="D82" s="4">
        <v>2201007458</v>
      </c>
      <c r="E82" s="5"/>
      <c r="F82" s="5"/>
      <c r="G82" s="6">
        <f t="shared" si="2"/>
        <v>2201007458</v>
      </c>
      <c r="H82" s="6">
        <f t="shared" si="3"/>
        <v>2201007458</v>
      </c>
    </row>
    <row r="83" spans="1:10" ht="15.75" x14ac:dyDescent="0.25">
      <c r="A83" s="143" t="s">
        <v>487</v>
      </c>
      <c r="B83" s="124" t="s">
        <v>1353</v>
      </c>
      <c r="C83" s="4">
        <v>581552737</v>
      </c>
      <c r="D83" s="4">
        <v>1850087986</v>
      </c>
      <c r="E83" s="7">
        <v>3613</v>
      </c>
      <c r="F83" s="7">
        <v>2560373</v>
      </c>
      <c r="G83" s="6">
        <f t="shared" si="2"/>
        <v>581556350</v>
      </c>
      <c r="H83" s="6">
        <f t="shared" si="3"/>
        <v>1852648359</v>
      </c>
    </row>
    <row r="84" spans="1:10" ht="15.75" x14ac:dyDescent="0.25">
      <c r="A84" s="136" t="s">
        <v>71</v>
      </c>
      <c r="B84" s="137" t="s">
        <v>1326</v>
      </c>
      <c r="C84" s="180">
        <v>5391394213</v>
      </c>
      <c r="D84" s="180">
        <v>16295534200</v>
      </c>
      <c r="E84" s="181">
        <v>3613</v>
      </c>
      <c r="F84" s="181">
        <v>2560373</v>
      </c>
      <c r="G84" s="182">
        <f t="shared" si="2"/>
        <v>5391397826</v>
      </c>
      <c r="H84" s="182">
        <f t="shared" si="3"/>
        <v>16298094573</v>
      </c>
    </row>
    <row r="85" spans="1:10" ht="15.75" x14ac:dyDescent="0.25">
      <c r="A85" s="104" t="s">
        <v>488</v>
      </c>
      <c r="B85" s="105" t="s">
        <v>1354</v>
      </c>
      <c r="C85" s="184">
        <v>6843205213</v>
      </c>
      <c r="D85" s="184">
        <v>20947195760</v>
      </c>
      <c r="E85" s="185">
        <v>3613</v>
      </c>
      <c r="F85" s="185">
        <v>2560373</v>
      </c>
      <c r="G85" s="186">
        <f t="shared" si="2"/>
        <v>6843208826</v>
      </c>
      <c r="H85" s="186">
        <f t="shared" si="3"/>
        <v>20949756133</v>
      </c>
    </row>
    <row r="86" spans="1:10" ht="15.75" x14ac:dyDescent="0.25">
      <c r="A86" s="106" t="s">
        <v>489</v>
      </c>
      <c r="B86" s="107" t="s">
        <v>1355</v>
      </c>
      <c r="C86" s="192">
        <v>10846971939</v>
      </c>
      <c r="D86" s="192">
        <v>73112880587.5</v>
      </c>
      <c r="E86" s="200">
        <v>3613</v>
      </c>
      <c r="F86" s="200">
        <v>2560373</v>
      </c>
      <c r="G86" s="201">
        <f t="shared" si="2"/>
        <v>10846975552</v>
      </c>
      <c r="H86" s="201">
        <f t="shared" si="3"/>
        <v>73115440960.5</v>
      </c>
    </row>
    <row r="87" spans="1:10" ht="15.75" x14ac:dyDescent="0.25">
      <c r="A87" s="3"/>
      <c r="B87" s="141"/>
      <c r="C87" s="4"/>
      <c r="D87" s="4"/>
      <c r="E87" s="5"/>
      <c r="F87" s="5"/>
      <c r="G87" s="6">
        <f t="shared" si="2"/>
        <v>0</v>
      </c>
      <c r="H87" s="6">
        <f t="shared" si="3"/>
        <v>0</v>
      </c>
    </row>
    <row r="88" spans="1:10" ht="15.75" x14ac:dyDescent="0.25">
      <c r="A88" s="129" t="s">
        <v>490</v>
      </c>
      <c r="B88" s="130" t="s">
        <v>1356</v>
      </c>
      <c r="C88" s="4"/>
      <c r="D88" s="4"/>
      <c r="E88" s="5"/>
      <c r="F88" s="5"/>
      <c r="G88" s="6">
        <f t="shared" si="2"/>
        <v>0</v>
      </c>
      <c r="H88" s="6">
        <f t="shared" si="3"/>
        <v>0</v>
      </c>
    </row>
    <row r="89" spans="1:10" ht="15.75" x14ac:dyDescent="0.25">
      <c r="A89" s="131" t="s">
        <v>491</v>
      </c>
      <c r="B89" s="132" t="s">
        <v>1357</v>
      </c>
      <c r="C89" s="4"/>
      <c r="D89" s="4"/>
      <c r="E89" s="5"/>
      <c r="F89" s="5"/>
      <c r="G89" s="6">
        <f t="shared" si="2"/>
        <v>0</v>
      </c>
      <c r="H89" s="6">
        <f t="shared" si="3"/>
        <v>0</v>
      </c>
    </row>
    <row r="90" spans="1:10" ht="15.75" x14ac:dyDescent="0.25">
      <c r="A90" s="133" t="s">
        <v>492</v>
      </c>
      <c r="B90" s="134" t="s">
        <v>1358</v>
      </c>
      <c r="C90" s="4"/>
      <c r="D90" s="4"/>
      <c r="E90" s="5"/>
      <c r="F90" s="5"/>
      <c r="G90" s="6">
        <f t="shared" si="2"/>
        <v>0</v>
      </c>
      <c r="H90" s="6">
        <f t="shared" si="3"/>
        <v>0</v>
      </c>
    </row>
    <row r="91" spans="1:10" ht="15.75" x14ac:dyDescent="0.25">
      <c r="A91" s="139" t="s">
        <v>493</v>
      </c>
      <c r="B91" s="124" t="s">
        <v>1359</v>
      </c>
      <c r="C91" s="4">
        <v>28806909782</v>
      </c>
      <c r="D91" s="4">
        <v>123133802986</v>
      </c>
      <c r="E91" s="5"/>
      <c r="F91" s="5"/>
      <c r="G91" s="6">
        <f t="shared" si="2"/>
        <v>28806909782</v>
      </c>
      <c r="H91" s="6">
        <f t="shared" si="3"/>
        <v>123133802986</v>
      </c>
      <c r="J91" s="11"/>
    </row>
    <row r="92" spans="1:10" ht="15.75" x14ac:dyDescent="0.25">
      <c r="A92" s="139" t="s">
        <v>494</v>
      </c>
      <c r="B92" s="124" t="s">
        <v>1360</v>
      </c>
      <c r="C92" s="4">
        <v>38095952373</v>
      </c>
      <c r="D92" s="4">
        <v>141038090678</v>
      </c>
      <c r="E92" s="5"/>
      <c r="F92" s="5"/>
      <c r="G92" s="6">
        <f t="shared" si="2"/>
        <v>38095952373</v>
      </c>
      <c r="H92" s="6">
        <f t="shared" si="3"/>
        <v>141038090678</v>
      </c>
    </row>
    <row r="93" spans="1:10" ht="15.75" x14ac:dyDescent="0.25">
      <c r="A93" s="136" t="s">
        <v>46</v>
      </c>
      <c r="B93" s="137" t="s">
        <v>1305</v>
      </c>
      <c r="C93" s="180">
        <v>66902862155</v>
      </c>
      <c r="D93" s="180">
        <v>264171893664</v>
      </c>
      <c r="E93" s="183"/>
      <c r="F93" s="183"/>
      <c r="G93" s="182">
        <f t="shared" si="2"/>
        <v>66902862155</v>
      </c>
      <c r="H93" s="182">
        <f t="shared" si="3"/>
        <v>264171893664</v>
      </c>
    </row>
    <row r="94" spans="1:10" ht="15.75" x14ac:dyDescent="0.25">
      <c r="A94" s="104" t="s">
        <v>72</v>
      </c>
      <c r="B94" s="105" t="s">
        <v>1054</v>
      </c>
      <c r="C94" s="184">
        <v>66902862155</v>
      </c>
      <c r="D94" s="184">
        <v>264171893664</v>
      </c>
      <c r="E94" s="187"/>
      <c r="F94" s="187"/>
      <c r="G94" s="186">
        <f t="shared" si="2"/>
        <v>66902862155</v>
      </c>
      <c r="H94" s="186">
        <f t="shared" si="3"/>
        <v>264171893664</v>
      </c>
    </row>
    <row r="95" spans="1:10" ht="15.75" x14ac:dyDescent="0.25">
      <c r="A95" s="143"/>
      <c r="B95" s="147"/>
      <c r="C95" s="4"/>
      <c r="D95" s="4"/>
      <c r="E95" s="5"/>
      <c r="F95" s="5"/>
      <c r="G95" s="6">
        <f t="shared" si="2"/>
        <v>0</v>
      </c>
      <c r="H95" s="6">
        <f t="shared" si="3"/>
        <v>0</v>
      </c>
    </row>
    <row r="96" spans="1:10" ht="15.75" x14ac:dyDescent="0.25">
      <c r="A96" s="131" t="s">
        <v>495</v>
      </c>
      <c r="B96" s="132" t="s">
        <v>1361</v>
      </c>
      <c r="C96" s="4"/>
      <c r="D96" s="4"/>
      <c r="E96" s="5"/>
      <c r="F96" s="5"/>
      <c r="G96" s="6">
        <f t="shared" si="2"/>
        <v>0</v>
      </c>
      <c r="H96" s="6">
        <f t="shared" si="3"/>
        <v>0</v>
      </c>
    </row>
    <row r="97" spans="1:8" ht="15.75" x14ac:dyDescent="0.25">
      <c r="A97" s="133" t="s">
        <v>496</v>
      </c>
      <c r="B97" s="134" t="s">
        <v>1362</v>
      </c>
      <c r="C97" s="4"/>
      <c r="D97" s="4"/>
      <c r="E97" s="5"/>
      <c r="F97" s="5"/>
      <c r="G97" s="6">
        <f t="shared" si="2"/>
        <v>0</v>
      </c>
      <c r="H97" s="6">
        <f t="shared" si="3"/>
        <v>0</v>
      </c>
    </row>
    <row r="98" spans="1:8" ht="15.75" x14ac:dyDescent="0.25">
      <c r="A98" s="143" t="s">
        <v>497</v>
      </c>
      <c r="B98" s="148" t="s">
        <v>1363</v>
      </c>
      <c r="C98" s="4">
        <v>2301000</v>
      </c>
      <c r="D98" s="4">
        <v>21495000</v>
      </c>
      <c r="E98" s="5"/>
      <c r="F98" s="5"/>
      <c r="G98" s="6">
        <f t="shared" si="2"/>
        <v>2301000</v>
      </c>
      <c r="H98" s="6">
        <f t="shared" si="3"/>
        <v>21495000</v>
      </c>
    </row>
    <row r="99" spans="1:8" ht="15.75" x14ac:dyDescent="0.25">
      <c r="A99" s="136" t="s">
        <v>46</v>
      </c>
      <c r="B99" s="137" t="s">
        <v>1305</v>
      </c>
      <c r="C99" s="180">
        <v>2301000</v>
      </c>
      <c r="D99" s="180">
        <v>21495000</v>
      </c>
      <c r="E99" s="183"/>
      <c r="F99" s="183"/>
      <c r="G99" s="182">
        <f t="shared" si="2"/>
        <v>2301000</v>
      </c>
      <c r="H99" s="182">
        <f t="shared" si="3"/>
        <v>21495000</v>
      </c>
    </row>
    <row r="100" spans="1:8" ht="15.75" x14ac:dyDescent="0.25">
      <c r="A100" s="149" t="s">
        <v>498</v>
      </c>
      <c r="B100" s="105" t="s">
        <v>1364</v>
      </c>
      <c r="C100" s="184">
        <v>2301000</v>
      </c>
      <c r="D100" s="184">
        <v>21495000</v>
      </c>
      <c r="E100" s="187"/>
      <c r="F100" s="187"/>
      <c r="G100" s="186">
        <f t="shared" si="2"/>
        <v>2301000</v>
      </c>
      <c r="H100" s="186">
        <f t="shared" si="3"/>
        <v>21495000</v>
      </c>
    </row>
    <row r="101" spans="1:8" ht="15.75" x14ac:dyDescent="0.25">
      <c r="A101" s="106" t="s">
        <v>499</v>
      </c>
      <c r="B101" s="107" t="s">
        <v>1365</v>
      </c>
      <c r="C101" s="192">
        <v>66905163155</v>
      </c>
      <c r="D101" s="192">
        <v>264193388664</v>
      </c>
      <c r="E101" s="202"/>
      <c r="F101" s="202"/>
      <c r="G101" s="201">
        <f t="shared" si="2"/>
        <v>66905163155</v>
      </c>
      <c r="H101" s="201">
        <f t="shared" si="3"/>
        <v>264193388664</v>
      </c>
    </row>
    <row r="102" spans="1:8" ht="15.75" x14ac:dyDescent="0.25">
      <c r="A102" s="150" t="s">
        <v>500</v>
      </c>
      <c r="B102" s="151" t="s">
        <v>1366</v>
      </c>
      <c r="C102" s="205">
        <v>161642291860.845</v>
      </c>
      <c r="D102" s="205">
        <v>549992442722.33899</v>
      </c>
      <c r="E102" s="208">
        <v>2527787</v>
      </c>
      <c r="F102" s="208">
        <v>13454674</v>
      </c>
      <c r="G102" s="207">
        <f t="shared" si="2"/>
        <v>161644819647.845</v>
      </c>
      <c r="H102" s="207">
        <f t="shared" si="3"/>
        <v>550005897396.33899</v>
      </c>
    </row>
    <row r="103" spans="1:8" ht="15.75" x14ac:dyDescent="0.25">
      <c r="A103" s="1"/>
      <c r="B103" s="138"/>
      <c r="C103" s="4"/>
      <c r="D103" s="4"/>
      <c r="E103" s="5"/>
      <c r="F103" s="5"/>
      <c r="G103" s="6">
        <f t="shared" si="2"/>
        <v>0</v>
      </c>
      <c r="H103" s="6">
        <f t="shared" si="3"/>
        <v>0</v>
      </c>
    </row>
    <row r="104" spans="1:8" ht="15.75" x14ac:dyDescent="0.25">
      <c r="A104" s="127" t="s">
        <v>1367</v>
      </c>
      <c r="B104" s="128" t="s">
        <v>1368</v>
      </c>
      <c r="C104" s="4"/>
      <c r="D104" s="4"/>
      <c r="E104" s="5"/>
      <c r="F104" s="5"/>
      <c r="G104" s="6">
        <f t="shared" si="2"/>
        <v>0</v>
      </c>
      <c r="H104" s="6">
        <f t="shared" si="3"/>
        <v>0</v>
      </c>
    </row>
    <row r="105" spans="1:8" ht="15.75" x14ac:dyDescent="0.25">
      <c r="A105" s="129" t="s">
        <v>501</v>
      </c>
      <c r="B105" s="130" t="s">
        <v>1369</v>
      </c>
      <c r="C105" s="4"/>
      <c r="D105" s="4"/>
      <c r="E105" s="5"/>
      <c r="F105" s="5"/>
      <c r="G105" s="6">
        <f t="shared" si="2"/>
        <v>0</v>
      </c>
      <c r="H105" s="6">
        <f t="shared" si="3"/>
        <v>0</v>
      </c>
    </row>
    <row r="106" spans="1:8" ht="15.75" x14ac:dyDescent="0.25">
      <c r="A106" s="131" t="s">
        <v>502</v>
      </c>
      <c r="B106" s="132" t="s">
        <v>1370</v>
      </c>
      <c r="C106" s="4"/>
      <c r="D106" s="4"/>
      <c r="E106" s="5"/>
      <c r="F106" s="5"/>
      <c r="G106" s="6">
        <f t="shared" si="2"/>
        <v>0</v>
      </c>
      <c r="H106" s="6">
        <f t="shared" si="3"/>
        <v>0</v>
      </c>
    </row>
    <row r="107" spans="1:8" ht="15.75" x14ac:dyDescent="0.25">
      <c r="A107" s="133" t="s">
        <v>503</v>
      </c>
      <c r="B107" s="134" t="s">
        <v>1371</v>
      </c>
      <c r="C107" s="4"/>
      <c r="D107" s="4"/>
      <c r="E107" s="5"/>
      <c r="F107" s="5"/>
      <c r="G107" s="6">
        <f t="shared" si="2"/>
        <v>0</v>
      </c>
      <c r="H107" s="6">
        <f t="shared" si="3"/>
        <v>0</v>
      </c>
    </row>
    <row r="108" spans="1:8" ht="15.75" x14ac:dyDescent="0.25">
      <c r="A108" s="139" t="s">
        <v>504</v>
      </c>
      <c r="B108" s="144" t="s">
        <v>1372</v>
      </c>
      <c r="C108" s="4">
        <v>7768456066.1400003</v>
      </c>
      <c r="D108" s="4">
        <v>32688521642.720001</v>
      </c>
      <c r="E108" s="5"/>
      <c r="F108" s="5"/>
      <c r="G108" s="6">
        <f t="shared" si="2"/>
        <v>7768456066.1400003</v>
      </c>
      <c r="H108" s="6">
        <f t="shared" si="3"/>
        <v>32688521642.720001</v>
      </c>
    </row>
    <row r="109" spans="1:8" ht="15.75" x14ac:dyDescent="0.25">
      <c r="A109" s="136" t="s">
        <v>46</v>
      </c>
      <c r="B109" s="137" t="s">
        <v>1305</v>
      </c>
      <c r="C109" s="180">
        <v>7768456066.1400003</v>
      </c>
      <c r="D109" s="180">
        <v>32688521642.720001</v>
      </c>
      <c r="E109" s="183"/>
      <c r="F109" s="183"/>
      <c r="G109" s="182">
        <f t="shared" si="2"/>
        <v>7768456066.1400003</v>
      </c>
      <c r="H109" s="182">
        <f t="shared" si="3"/>
        <v>32688521642.720001</v>
      </c>
    </row>
    <row r="110" spans="1:8" ht="15.75" x14ac:dyDescent="0.25">
      <c r="A110" s="104" t="s">
        <v>72</v>
      </c>
      <c r="B110" s="105" t="s">
        <v>1054</v>
      </c>
      <c r="C110" s="184">
        <v>7768456066.1400003</v>
      </c>
      <c r="D110" s="184">
        <v>32688521642.720001</v>
      </c>
      <c r="E110" s="187"/>
      <c r="F110" s="187"/>
      <c r="G110" s="186">
        <f t="shared" si="2"/>
        <v>7768456066.1400003</v>
      </c>
      <c r="H110" s="186">
        <f t="shared" si="3"/>
        <v>32688521642.720001</v>
      </c>
    </row>
    <row r="111" spans="1:8" ht="15.75" x14ac:dyDescent="0.25">
      <c r="A111" s="106" t="s">
        <v>78</v>
      </c>
      <c r="B111" s="107" t="s">
        <v>1307</v>
      </c>
      <c r="C111" s="192">
        <v>7768456066.1400003</v>
      </c>
      <c r="D111" s="192">
        <v>32688521642.720001</v>
      </c>
      <c r="E111" s="202"/>
      <c r="F111" s="202"/>
      <c r="G111" s="201">
        <f t="shared" si="2"/>
        <v>7768456066.1400003</v>
      </c>
      <c r="H111" s="201">
        <f t="shared" si="3"/>
        <v>32688521642.720001</v>
      </c>
    </row>
    <row r="112" spans="1:8" ht="15.75" x14ac:dyDescent="0.25">
      <c r="A112" s="1"/>
      <c r="B112" s="144"/>
      <c r="C112" s="4"/>
      <c r="D112" s="4"/>
      <c r="E112" s="5"/>
      <c r="F112" s="5"/>
      <c r="G112" s="6">
        <f t="shared" si="2"/>
        <v>0</v>
      </c>
      <c r="H112" s="6">
        <f t="shared" si="3"/>
        <v>0</v>
      </c>
    </row>
    <row r="113" spans="1:8" ht="15.75" x14ac:dyDescent="0.25">
      <c r="A113" s="129" t="s">
        <v>505</v>
      </c>
      <c r="B113" s="152" t="s">
        <v>1373</v>
      </c>
      <c r="C113" s="4"/>
      <c r="D113" s="4"/>
      <c r="E113" s="5"/>
      <c r="F113" s="5"/>
      <c r="G113" s="6">
        <f t="shared" si="2"/>
        <v>0</v>
      </c>
      <c r="H113" s="6">
        <f t="shared" si="3"/>
        <v>0</v>
      </c>
    </row>
    <row r="114" spans="1:8" ht="15.75" x14ac:dyDescent="0.25">
      <c r="A114" s="131" t="s">
        <v>506</v>
      </c>
      <c r="B114" s="153" t="s">
        <v>1374</v>
      </c>
      <c r="C114" s="4"/>
      <c r="D114" s="4"/>
      <c r="E114" s="5"/>
      <c r="F114" s="5"/>
      <c r="G114" s="6">
        <f t="shared" si="2"/>
        <v>0</v>
      </c>
      <c r="H114" s="6">
        <f t="shared" si="3"/>
        <v>0</v>
      </c>
    </row>
    <row r="115" spans="1:8" ht="15.75" x14ac:dyDescent="0.25">
      <c r="A115" s="133" t="s">
        <v>507</v>
      </c>
      <c r="B115" s="154" t="s">
        <v>1375</v>
      </c>
      <c r="C115" s="4"/>
      <c r="D115" s="4"/>
      <c r="E115" s="5"/>
      <c r="F115" s="5"/>
      <c r="G115" s="6">
        <f t="shared" si="2"/>
        <v>0</v>
      </c>
      <c r="H115" s="6">
        <f t="shared" si="3"/>
        <v>0</v>
      </c>
    </row>
    <row r="116" spans="1:8" ht="15.75" x14ac:dyDescent="0.25">
      <c r="A116" s="139" t="s">
        <v>508</v>
      </c>
      <c r="B116" s="144" t="s">
        <v>1376</v>
      </c>
      <c r="C116" s="4">
        <v>851450</v>
      </c>
      <c r="D116" s="4">
        <v>19011950</v>
      </c>
      <c r="E116" s="5"/>
      <c r="F116" s="5"/>
      <c r="G116" s="6">
        <f t="shared" si="2"/>
        <v>851450</v>
      </c>
      <c r="H116" s="6">
        <f t="shared" si="3"/>
        <v>19011950</v>
      </c>
    </row>
    <row r="117" spans="1:8" ht="15.75" x14ac:dyDescent="0.25">
      <c r="A117" s="136" t="s">
        <v>46</v>
      </c>
      <c r="B117" s="137" t="s">
        <v>1305</v>
      </c>
      <c r="C117" s="180">
        <v>851450</v>
      </c>
      <c r="D117" s="180">
        <v>19011950</v>
      </c>
      <c r="E117" s="183"/>
      <c r="F117" s="183"/>
      <c r="G117" s="182">
        <f t="shared" si="2"/>
        <v>851450</v>
      </c>
      <c r="H117" s="182">
        <f t="shared" si="3"/>
        <v>19011950</v>
      </c>
    </row>
    <row r="118" spans="1:8" ht="15.75" x14ac:dyDescent="0.25">
      <c r="A118" s="149" t="s">
        <v>72</v>
      </c>
      <c r="B118" s="155" t="s">
        <v>1054</v>
      </c>
      <c r="C118" s="184">
        <v>851450</v>
      </c>
      <c r="D118" s="184">
        <v>19011950</v>
      </c>
      <c r="E118" s="187"/>
      <c r="F118" s="187"/>
      <c r="G118" s="186">
        <f t="shared" si="2"/>
        <v>851450</v>
      </c>
      <c r="H118" s="186">
        <f t="shared" si="3"/>
        <v>19011950</v>
      </c>
    </row>
    <row r="119" spans="1:8" ht="15.75" x14ac:dyDescent="0.25">
      <c r="A119" s="106" t="s">
        <v>89</v>
      </c>
      <c r="B119" s="107" t="s">
        <v>1377</v>
      </c>
      <c r="C119" s="192">
        <v>851450</v>
      </c>
      <c r="D119" s="192">
        <v>19011950</v>
      </c>
      <c r="E119" s="202"/>
      <c r="F119" s="202"/>
      <c r="G119" s="201">
        <f t="shared" si="2"/>
        <v>851450</v>
      </c>
      <c r="H119" s="201">
        <f t="shared" si="3"/>
        <v>19011950</v>
      </c>
    </row>
    <row r="120" spans="1:8" ht="15.75" x14ac:dyDescent="0.25">
      <c r="A120" s="150" t="s">
        <v>509</v>
      </c>
      <c r="B120" s="151" t="s">
        <v>1378</v>
      </c>
      <c r="C120" s="205">
        <v>7769307516.1400003</v>
      </c>
      <c r="D120" s="205">
        <v>32707533592.720001</v>
      </c>
      <c r="E120" s="206"/>
      <c r="F120" s="206"/>
      <c r="G120" s="207">
        <f t="shared" si="2"/>
        <v>7769307516.1400003</v>
      </c>
      <c r="H120" s="207">
        <f t="shared" si="3"/>
        <v>32707533592.720001</v>
      </c>
    </row>
    <row r="121" spans="1:8" ht="15.75" x14ac:dyDescent="0.25">
      <c r="A121" s="1"/>
      <c r="B121" s="138"/>
      <c r="C121" s="4"/>
      <c r="D121" s="4"/>
      <c r="E121" s="5"/>
      <c r="F121" s="5"/>
      <c r="G121" s="6">
        <f t="shared" si="2"/>
        <v>0</v>
      </c>
      <c r="H121" s="6">
        <f t="shared" si="3"/>
        <v>0</v>
      </c>
    </row>
    <row r="122" spans="1:8" ht="15.75" x14ac:dyDescent="0.25">
      <c r="A122" s="127" t="s">
        <v>510</v>
      </c>
      <c r="B122" s="128" t="s">
        <v>1379</v>
      </c>
      <c r="C122" s="4"/>
      <c r="D122" s="4"/>
      <c r="E122" s="5"/>
      <c r="F122" s="5"/>
      <c r="G122" s="6">
        <f t="shared" si="2"/>
        <v>0</v>
      </c>
      <c r="H122" s="6">
        <f t="shared" si="3"/>
        <v>0</v>
      </c>
    </row>
    <row r="123" spans="1:8" ht="15.75" x14ac:dyDescent="0.25">
      <c r="A123" s="129" t="s">
        <v>511</v>
      </c>
      <c r="B123" s="152" t="s">
        <v>1380</v>
      </c>
      <c r="C123" s="4"/>
      <c r="D123" s="4"/>
      <c r="E123" s="5"/>
      <c r="F123" s="5"/>
      <c r="G123" s="6">
        <f t="shared" si="2"/>
        <v>0</v>
      </c>
      <c r="H123" s="6">
        <f t="shared" si="3"/>
        <v>0</v>
      </c>
    </row>
    <row r="124" spans="1:8" ht="15.75" x14ac:dyDescent="0.25">
      <c r="A124" s="131" t="s">
        <v>285</v>
      </c>
      <c r="B124" s="153" t="s">
        <v>1558</v>
      </c>
      <c r="C124" s="4"/>
      <c r="D124" s="4"/>
      <c r="E124" s="5"/>
      <c r="F124" s="5"/>
      <c r="G124" s="6">
        <f t="shared" si="2"/>
        <v>0</v>
      </c>
      <c r="H124" s="6">
        <f t="shared" si="3"/>
        <v>0</v>
      </c>
    </row>
    <row r="125" spans="1:8" ht="15.75" x14ac:dyDescent="0.25">
      <c r="A125" s="103" t="s">
        <v>512</v>
      </c>
      <c r="B125" s="158" t="s">
        <v>1559</v>
      </c>
      <c r="C125" s="4"/>
      <c r="D125" s="4"/>
      <c r="E125" s="5"/>
      <c r="F125" s="5"/>
      <c r="G125" s="6">
        <f t="shared" si="2"/>
        <v>0</v>
      </c>
      <c r="H125" s="6">
        <f t="shared" si="3"/>
        <v>0</v>
      </c>
    </row>
    <row r="126" spans="1:8" ht="15.75" x14ac:dyDescent="0.25">
      <c r="A126" s="3" t="s">
        <v>513</v>
      </c>
      <c r="B126" s="159" t="s">
        <v>1560</v>
      </c>
      <c r="C126" s="4">
        <v>136422000</v>
      </c>
      <c r="D126" s="4">
        <v>136422000</v>
      </c>
      <c r="E126" s="5"/>
      <c r="F126" s="5"/>
      <c r="G126" s="6">
        <f t="shared" si="2"/>
        <v>136422000</v>
      </c>
      <c r="H126" s="6">
        <f t="shared" si="3"/>
        <v>136422000</v>
      </c>
    </row>
    <row r="127" spans="1:8" ht="15.75" x14ac:dyDescent="0.25">
      <c r="A127" s="160" t="s">
        <v>71</v>
      </c>
      <c r="B127" s="161" t="s">
        <v>1326</v>
      </c>
      <c r="C127" s="180">
        <v>136422000</v>
      </c>
      <c r="D127" s="180">
        <v>136422000</v>
      </c>
      <c r="E127" s="183"/>
      <c r="F127" s="183"/>
      <c r="G127" s="182">
        <f t="shared" si="2"/>
        <v>136422000</v>
      </c>
      <c r="H127" s="182">
        <f t="shared" si="3"/>
        <v>136422000</v>
      </c>
    </row>
    <row r="128" spans="1:8" ht="15.75" x14ac:dyDescent="0.25">
      <c r="A128" s="162" t="s">
        <v>72</v>
      </c>
      <c r="B128" s="163" t="s">
        <v>1054</v>
      </c>
      <c r="C128" s="184">
        <v>136422000</v>
      </c>
      <c r="D128" s="184">
        <v>136422000</v>
      </c>
      <c r="E128" s="187"/>
      <c r="F128" s="187"/>
      <c r="G128" s="186">
        <f t="shared" si="2"/>
        <v>136422000</v>
      </c>
      <c r="H128" s="186">
        <f t="shared" si="3"/>
        <v>136422000</v>
      </c>
    </row>
    <row r="129" spans="1:10" ht="15.75" x14ac:dyDescent="0.25">
      <c r="A129" s="170"/>
      <c r="B129" s="166"/>
      <c r="C129" s="4"/>
      <c r="D129" s="4"/>
      <c r="E129" s="5"/>
      <c r="F129" s="5"/>
      <c r="G129" s="6">
        <f t="shared" si="2"/>
        <v>0</v>
      </c>
      <c r="H129" s="6">
        <f t="shared" si="3"/>
        <v>0</v>
      </c>
    </row>
    <row r="130" spans="1:10" ht="15.75" x14ac:dyDescent="0.25">
      <c r="A130" s="156" t="s">
        <v>330</v>
      </c>
      <c r="B130" s="157" t="s">
        <v>1381</v>
      </c>
      <c r="C130" s="4"/>
      <c r="D130" s="4"/>
      <c r="E130" s="5"/>
      <c r="F130" s="5"/>
      <c r="G130" s="6">
        <f t="shared" si="2"/>
        <v>0</v>
      </c>
      <c r="H130" s="6">
        <f t="shared" si="3"/>
        <v>0</v>
      </c>
    </row>
    <row r="131" spans="1:10" ht="15.75" x14ac:dyDescent="0.25">
      <c r="A131" s="103" t="s">
        <v>514</v>
      </c>
      <c r="B131" s="158" t="s">
        <v>1382</v>
      </c>
      <c r="C131" s="4"/>
      <c r="D131" s="4"/>
      <c r="E131" s="5"/>
      <c r="F131" s="5"/>
      <c r="G131" s="6">
        <f t="shared" si="2"/>
        <v>0</v>
      </c>
      <c r="H131" s="6">
        <f t="shared" si="3"/>
        <v>0</v>
      </c>
    </row>
    <row r="132" spans="1:10" ht="15.75" x14ac:dyDescent="0.25">
      <c r="A132" s="3" t="s">
        <v>515</v>
      </c>
      <c r="B132" s="159" t="s">
        <v>1383</v>
      </c>
      <c r="C132" s="4">
        <v>0</v>
      </c>
      <c r="D132" s="4">
        <v>17490000000</v>
      </c>
      <c r="E132" s="5"/>
      <c r="F132" s="5"/>
      <c r="G132" s="6">
        <f t="shared" si="2"/>
        <v>0</v>
      </c>
      <c r="H132" s="6">
        <f t="shared" si="3"/>
        <v>17490000000</v>
      </c>
    </row>
    <row r="133" spans="1:10" ht="15.75" x14ac:dyDescent="0.25">
      <c r="A133" s="160" t="s">
        <v>111</v>
      </c>
      <c r="B133" s="161" t="s">
        <v>1329</v>
      </c>
      <c r="C133" s="180">
        <v>0</v>
      </c>
      <c r="D133" s="180">
        <v>17490000000</v>
      </c>
      <c r="E133" s="183"/>
      <c r="F133" s="183"/>
      <c r="G133" s="182">
        <f t="shared" si="2"/>
        <v>0</v>
      </c>
      <c r="H133" s="182">
        <f t="shared" si="3"/>
        <v>17490000000</v>
      </c>
    </row>
    <row r="134" spans="1:10" ht="15.75" x14ac:dyDescent="0.25">
      <c r="A134" s="162" t="s">
        <v>77</v>
      </c>
      <c r="B134" s="163" t="s">
        <v>1306</v>
      </c>
      <c r="C134" s="184">
        <v>0</v>
      </c>
      <c r="D134" s="184">
        <v>17490000000</v>
      </c>
      <c r="E134" s="187"/>
      <c r="F134" s="187"/>
      <c r="G134" s="186">
        <f t="shared" si="2"/>
        <v>0</v>
      </c>
      <c r="H134" s="186">
        <f t="shared" si="3"/>
        <v>17490000000</v>
      </c>
    </row>
    <row r="135" spans="1:10" ht="15.75" x14ac:dyDescent="0.25">
      <c r="A135" s="164" t="s">
        <v>78</v>
      </c>
      <c r="B135" s="165" t="s">
        <v>1307</v>
      </c>
      <c r="C135" s="192">
        <v>136422000</v>
      </c>
      <c r="D135" s="192">
        <v>17626422000</v>
      </c>
      <c r="E135" s="202"/>
      <c r="F135" s="202"/>
      <c r="G135" s="201">
        <f t="shared" si="2"/>
        <v>136422000</v>
      </c>
      <c r="H135" s="201">
        <f t="shared" si="3"/>
        <v>17626422000</v>
      </c>
    </row>
    <row r="136" spans="1:10" ht="15.75" x14ac:dyDescent="0.25">
      <c r="A136" s="150" t="s">
        <v>516</v>
      </c>
      <c r="B136" s="151" t="s">
        <v>1384</v>
      </c>
      <c r="C136" s="205">
        <v>136422000</v>
      </c>
      <c r="D136" s="205">
        <v>17626422000</v>
      </c>
      <c r="E136" s="206"/>
      <c r="F136" s="206"/>
      <c r="G136" s="207">
        <f t="shared" si="2"/>
        <v>136422000</v>
      </c>
      <c r="H136" s="207">
        <f t="shared" si="3"/>
        <v>17626422000</v>
      </c>
    </row>
    <row r="137" spans="1:10" ht="15.75" x14ac:dyDescent="0.25">
      <c r="A137" s="1"/>
      <c r="B137" s="138"/>
      <c r="C137" s="4"/>
      <c r="D137" s="4"/>
      <c r="E137" s="5"/>
      <c r="F137" s="5"/>
      <c r="G137" s="6">
        <f t="shared" ref="G137:G200" si="4">C137+E137</f>
        <v>0</v>
      </c>
      <c r="H137" s="6">
        <f t="shared" ref="H137:H200" si="5">D137+F137</f>
        <v>0</v>
      </c>
    </row>
    <row r="138" spans="1:10" ht="15.75" x14ac:dyDescent="0.25">
      <c r="A138" s="127" t="s">
        <v>517</v>
      </c>
      <c r="B138" s="128" t="s">
        <v>1385</v>
      </c>
      <c r="C138" s="4"/>
      <c r="D138" s="4"/>
      <c r="E138" s="5"/>
      <c r="F138" s="5"/>
      <c r="G138" s="6">
        <f t="shared" si="4"/>
        <v>0</v>
      </c>
      <c r="H138" s="6">
        <f t="shared" si="5"/>
        <v>0</v>
      </c>
    </row>
    <row r="139" spans="1:10" ht="15.75" x14ac:dyDescent="0.25">
      <c r="A139" s="129" t="s">
        <v>518</v>
      </c>
      <c r="B139" s="152" t="s">
        <v>1386</v>
      </c>
      <c r="C139" s="4"/>
      <c r="D139" s="4"/>
      <c r="E139" s="5"/>
      <c r="F139" s="5"/>
      <c r="G139" s="6">
        <f t="shared" si="4"/>
        <v>0</v>
      </c>
      <c r="H139" s="6">
        <f t="shared" si="5"/>
        <v>0</v>
      </c>
    </row>
    <row r="140" spans="1:10" ht="15.75" x14ac:dyDescent="0.25">
      <c r="A140" s="131" t="s">
        <v>519</v>
      </c>
      <c r="B140" s="153" t="s">
        <v>1676</v>
      </c>
      <c r="C140" s="4"/>
      <c r="D140" s="4"/>
      <c r="E140" s="5"/>
      <c r="F140" s="5"/>
      <c r="G140" s="6">
        <f t="shared" si="4"/>
        <v>0</v>
      </c>
      <c r="H140" s="6">
        <f t="shared" si="5"/>
        <v>0</v>
      </c>
    </row>
    <row r="141" spans="1:10" ht="15.75" x14ac:dyDescent="0.25">
      <c r="A141" s="133" t="s">
        <v>520</v>
      </c>
      <c r="B141" s="154" t="s">
        <v>1387</v>
      </c>
      <c r="C141" s="4"/>
      <c r="D141" s="4"/>
      <c r="E141" s="5"/>
      <c r="F141" s="5"/>
      <c r="G141" s="6">
        <f t="shared" si="4"/>
        <v>0</v>
      </c>
      <c r="H141" s="6">
        <f t="shared" si="5"/>
        <v>0</v>
      </c>
    </row>
    <row r="142" spans="1:10" ht="15.75" x14ac:dyDescent="0.25">
      <c r="A142" s="86" t="s">
        <v>521</v>
      </c>
      <c r="B142" s="166" t="s">
        <v>1388</v>
      </c>
      <c r="C142" s="4">
        <v>13887305</v>
      </c>
      <c r="D142" s="4">
        <v>49654307</v>
      </c>
      <c r="E142" s="5"/>
      <c r="F142" s="5"/>
      <c r="G142" s="6">
        <f t="shared" si="4"/>
        <v>13887305</v>
      </c>
      <c r="H142" s="6">
        <f t="shared" si="5"/>
        <v>49654307</v>
      </c>
    </row>
    <row r="143" spans="1:10" ht="15.75" x14ac:dyDescent="0.25">
      <c r="A143" s="136" t="s">
        <v>46</v>
      </c>
      <c r="B143" s="137" t="s">
        <v>1305</v>
      </c>
      <c r="C143" s="180">
        <v>13887305</v>
      </c>
      <c r="D143" s="180">
        <v>49654307</v>
      </c>
      <c r="E143" s="183"/>
      <c r="F143" s="183"/>
      <c r="G143" s="182">
        <f t="shared" si="4"/>
        <v>13887305</v>
      </c>
      <c r="H143" s="182">
        <f t="shared" si="5"/>
        <v>49654307</v>
      </c>
    </row>
    <row r="144" spans="1:10" ht="15.75" x14ac:dyDescent="0.25">
      <c r="A144" s="145"/>
      <c r="B144" s="146"/>
      <c r="C144" s="4"/>
      <c r="D144" s="4"/>
      <c r="E144" s="5"/>
      <c r="F144" s="5"/>
      <c r="G144" s="6">
        <f t="shared" si="4"/>
        <v>0</v>
      </c>
      <c r="H144" s="6">
        <f t="shared" si="5"/>
        <v>0</v>
      </c>
      <c r="J144" s="11"/>
    </row>
    <row r="145" spans="1:10" ht="15.75" x14ac:dyDescent="0.25">
      <c r="A145" s="133" t="s">
        <v>522</v>
      </c>
      <c r="B145" s="154" t="s">
        <v>1389</v>
      </c>
      <c r="C145" s="4"/>
      <c r="D145" s="4"/>
      <c r="E145" s="5"/>
      <c r="F145" s="5"/>
      <c r="G145" s="6">
        <f t="shared" si="4"/>
        <v>0</v>
      </c>
      <c r="H145" s="6">
        <f t="shared" si="5"/>
        <v>0</v>
      </c>
    </row>
    <row r="146" spans="1:10" ht="15.75" x14ac:dyDescent="0.25">
      <c r="A146" s="139" t="s">
        <v>523</v>
      </c>
      <c r="B146" s="124" t="s">
        <v>1390</v>
      </c>
      <c r="C146" s="4">
        <v>667380481.67999995</v>
      </c>
      <c r="D146" s="4">
        <v>8682548223.7999992</v>
      </c>
      <c r="E146" s="5"/>
      <c r="F146" s="5"/>
      <c r="G146" s="6">
        <f t="shared" si="4"/>
        <v>667380481.67999995</v>
      </c>
      <c r="H146" s="6">
        <f t="shared" si="5"/>
        <v>8682548223.7999992</v>
      </c>
      <c r="J146" s="11"/>
    </row>
    <row r="147" spans="1:10" ht="15.75" x14ac:dyDescent="0.25">
      <c r="A147" s="139" t="s">
        <v>524</v>
      </c>
      <c r="B147" s="124" t="s">
        <v>1391</v>
      </c>
      <c r="C147" s="4">
        <v>11764593</v>
      </c>
      <c r="D147" s="4">
        <v>12661795</v>
      </c>
      <c r="E147" s="7">
        <v>4522303.54</v>
      </c>
      <c r="F147" s="7">
        <v>16683345.4</v>
      </c>
      <c r="G147" s="6">
        <f t="shared" si="4"/>
        <v>16286896.539999999</v>
      </c>
      <c r="H147" s="6">
        <f t="shared" si="5"/>
        <v>29345140.399999999</v>
      </c>
      <c r="J147" s="11"/>
    </row>
    <row r="148" spans="1:10" ht="15.75" x14ac:dyDescent="0.25">
      <c r="A148" s="139" t="s">
        <v>525</v>
      </c>
      <c r="B148" s="124" t="s">
        <v>1392</v>
      </c>
      <c r="C148" s="4">
        <v>601164426.05999994</v>
      </c>
      <c r="D148" s="4">
        <v>1744555254.6400001</v>
      </c>
      <c r="E148" s="5"/>
      <c r="F148" s="5"/>
      <c r="G148" s="6">
        <f t="shared" si="4"/>
        <v>601164426.05999994</v>
      </c>
      <c r="H148" s="6">
        <f t="shared" si="5"/>
        <v>1744555254.6400001</v>
      </c>
    </row>
    <row r="149" spans="1:10" ht="15.75" x14ac:dyDescent="0.25">
      <c r="A149" s="139" t="s">
        <v>526</v>
      </c>
      <c r="B149" s="124" t="s">
        <v>1393</v>
      </c>
      <c r="C149" s="4">
        <v>12003981.66</v>
      </c>
      <c r="D149" s="4">
        <v>42659007.82</v>
      </c>
      <c r="E149" s="5"/>
      <c r="F149" s="5"/>
      <c r="G149" s="6">
        <f t="shared" si="4"/>
        <v>12003981.66</v>
      </c>
      <c r="H149" s="6">
        <f t="shared" si="5"/>
        <v>42659007.82</v>
      </c>
    </row>
    <row r="150" spans="1:10" ht="15.75" x14ac:dyDescent="0.25">
      <c r="A150" s="139" t="s">
        <v>1394</v>
      </c>
      <c r="B150" s="124" t="s">
        <v>1395</v>
      </c>
      <c r="C150" s="113">
        <v>2480628819.02</v>
      </c>
      <c r="D150" s="113">
        <v>4152678660.6800003</v>
      </c>
      <c r="E150" s="13"/>
      <c r="F150" s="13"/>
      <c r="G150" s="14">
        <f t="shared" si="4"/>
        <v>2480628819.02</v>
      </c>
      <c r="H150" s="14">
        <f t="shared" si="5"/>
        <v>4152678660.6800003</v>
      </c>
    </row>
    <row r="151" spans="1:10" ht="15.75" x14ac:dyDescent="0.25">
      <c r="A151" s="136" t="s">
        <v>71</v>
      </c>
      <c r="B151" s="137" t="s">
        <v>1326</v>
      </c>
      <c r="C151" s="180">
        <v>3772942301.4200001</v>
      </c>
      <c r="D151" s="180">
        <v>14635102941.939999</v>
      </c>
      <c r="E151" s="181">
        <v>4522303.54</v>
      </c>
      <c r="F151" s="181">
        <v>16683345.4</v>
      </c>
      <c r="G151" s="182">
        <f t="shared" si="4"/>
        <v>3777464604.96</v>
      </c>
      <c r="H151" s="182">
        <f>SUM(H146:H150)</f>
        <v>14651786287.339998</v>
      </c>
    </row>
    <row r="152" spans="1:10" ht="15.75" x14ac:dyDescent="0.25">
      <c r="A152" s="104" t="s">
        <v>72</v>
      </c>
      <c r="B152" s="105" t="s">
        <v>1054</v>
      </c>
      <c r="C152" s="184">
        <v>3786829606.4200001</v>
      </c>
      <c r="D152" s="184">
        <v>14684757248.940001</v>
      </c>
      <c r="E152" s="185">
        <v>4522303.54</v>
      </c>
      <c r="F152" s="185">
        <v>16683345.4</v>
      </c>
      <c r="G152" s="186">
        <f t="shared" si="4"/>
        <v>3791351909.96</v>
      </c>
      <c r="H152" s="186">
        <f t="shared" si="5"/>
        <v>14701440594.34</v>
      </c>
      <c r="I152" s="290"/>
    </row>
    <row r="153" spans="1:10" ht="15.75" x14ac:dyDescent="0.25">
      <c r="A153" s="3"/>
      <c r="B153" s="138"/>
      <c r="C153" s="4"/>
      <c r="D153" s="4"/>
      <c r="E153" s="5"/>
      <c r="F153" s="5"/>
      <c r="G153" s="6">
        <f t="shared" si="4"/>
        <v>0</v>
      </c>
      <c r="H153" s="6">
        <f t="shared" si="5"/>
        <v>0</v>
      </c>
    </row>
    <row r="154" spans="1:10" ht="15.75" x14ac:dyDescent="0.25">
      <c r="A154" s="131" t="s">
        <v>527</v>
      </c>
      <c r="B154" s="153" t="s">
        <v>1396</v>
      </c>
      <c r="C154" s="4"/>
      <c r="D154" s="4"/>
      <c r="E154" s="5"/>
      <c r="F154" s="5"/>
      <c r="G154" s="6">
        <f t="shared" si="4"/>
        <v>0</v>
      </c>
      <c r="H154" s="6">
        <f t="shared" si="5"/>
        <v>0</v>
      </c>
    </row>
    <row r="155" spans="1:10" ht="15.75" x14ac:dyDescent="0.25">
      <c r="A155" s="133" t="s">
        <v>528</v>
      </c>
      <c r="B155" s="154" t="s">
        <v>1397</v>
      </c>
      <c r="C155" s="4"/>
      <c r="D155" s="4"/>
      <c r="E155" s="5"/>
      <c r="F155" s="5"/>
      <c r="G155" s="6">
        <f t="shared" si="4"/>
        <v>0</v>
      </c>
      <c r="H155" s="6">
        <f t="shared" si="5"/>
        <v>0</v>
      </c>
    </row>
    <row r="156" spans="1:10" ht="15.75" x14ac:dyDescent="0.25">
      <c r="A156" s="143" t="s">
        <v>529</v>
      </c>
      <c r="B156" s="140" t="s">
        <v>1398</v>
      </c>
      <c r="C156" s="4">
        <v>0</v>
      </c>
      <c r="D156" s="4">
        <v>3112270366</v>
      </c>
      <c r="E156" s="5"/>
      <c r="F156" s="5"/>
      <c r="G156" s="6">
        <f t="shared" si="4"/>
        <v>0</v>
      </c>
      <c r="H156" s="6">
        <f t="shared" si="5"/>
        <v>3112270366</v>
      </c>
      <c r="J156" s="11"/>
    </row>
    <row r="157" spans="1:10" ht="15.75" x14ac:dyDescent="0.25">
      <c r="A157" s="139" t="s">
        <v>1677</v>
      </c>
      <c r="B157" s="124" t="s">
        <v>1399</v>
      </c>
      <c r="C157" s="4">
        <v>0</v>
      </c>
      <c r="D157" s="4">
        <v>4664479744.7159996</v>
      </c>
      <c r="E157" s="5"/>
      <c r="F157" s="5"/>
      <c r="G157" s="6">
        <f t="shared" si="4"/>
        <v>0</v>
      </c>
      <c r="H157" s="6">
        <f t="shared" si="5"/>
        <v>4664479744.7159996</v>
      </c>
    </row>
    <row r="158" spans="1:10" ht="15.75" x14ac:dyDescent="0.25">
      <c r="A158" s="139" t="s">
        <v>1678</v>
      </c>
      <c r="B158" s="124" t="s">
        <v>1400</v>
      </c>
      <c r="C158" s="4">
        <v>0</v>
      </c>
      <c r="D158" s="4">
        <v>473153744</v>
      </c>
      <c r="E158" s="5"/>
      <c r="F158" s="5"/>
      <c r="G158" s="6">
        <f t="shared" si="4"/>
        <v>0</v>
      </c>
      <c r="H158" s="6">
        <f t="shared" si="5"/>
        <v>473153744</v>
      </c>
    </row>
    <row r="159" spans="1:10" ht="15.75" x14ac:dyDescent="0.25">
      <c r="A159" s="136" t="s">
        <v>46</v>
      </c>
      <c r="B159" s="137" t="s">
        <v>1305</v>
      </c>
      <c r="C159" s="180">
        <v>0</v>
      </c>
      <c r="D159" s="180">
        <v>8249903854.7159996</v>
      </c>
      <c r="E159" s="183"/>
      <c r="F159" s="183"/>
      <c r="G159" s="182">
        <f t="shared" si="4"/>
        <v>0</v>
      </c>
      <c r="H159" s="182">
        <f t="shared" si="5"/>
        <v>8249903854.7159996</v>
      </c>
    </row>
    <row r="160" spans="1:10" ht="15.75" x14ac:dyDescent="0.25">
      <c r="A160" s="1"/>
      <c r="B160" s="138"/>
      <c r="C160" s="4"/>
      <c r="D160" s="4"/>
      <c r="E160" s="5"/>
      <c r="F160" s="5"/>
      <c r="G160" s="6">
        <f t="shared" si="4"/>
        <v>0</v>
      </c>
      <c r="H160" s="6">
        <f t="shared" si="5"/>
        <v>0</v>
      </c>
    </row>
    <row r="161" spans="1:10" ht="15.75" x14ac:dyDescent="0.25">
      <c r="A161" s="133" t="s">
        <v>530</v>
      </c>
      <c r="B161" s="154" t="s">
        <v>1401</v>
      </c>
      <c r="C161" s="4"/>
      <c r="D161" s="4"/>
      <c r="E161" s="5"/>
      <c r="F161" s="5"/>
      <c r="G161" s="6">
        <f t="shared" si="4"/>
        <v>0</v>
      </c>
      <c r="H161" s="6">
        <f t="shared" si="5"/>
        <v>0</v>
      </c>
    </row>
    <row r="162" spans="1:10" ht="15.75" x14ac:dyDescent="0.25">
      <c r="A162" s="12" t="s">
        <v>1402</v>
      </c>
      <c r="B162" s="148" t="s">
        <v>1403</v>
      </c>
      <c r="C162" s="4">
        <v>1000000000</v>
      </c>
      <c r="D162" s="4">
        <v>2500000000</v>
      </c>
      <c r="E162" s="5"/>
      <c r="F162" s="5"/>
      <c r="G162" s="6">
        <f t="shared" si="4"/>
        <v>1000000000</v>
      </c>
      <c r="H162" s="6">
        <f t="shared" si="5"/>
        <v>2500000000</v>
      </c>
    </row>
    <row r="163" spans="1:10" ht="15.75" x14ac:dyDescent="0.25">
      <c r="A163" s="136" t="s">
        <v>71</v>
      </c>
      <c r="B163" s="137" t="s">
        <v>1326</v>
      </c>
      <c r="C163" s="180">
        <v>1000000000</v>
      </c>
      <c r="D163" s="180">
        <v>2500000000</v>
      </c>
      <c r="E163" s="183"/>
      <c r="F163" s="183"/>
      <c r="G163" s="182">
        <f t="shared" si="4"/>
        <v>1000000000</v>
      </c>
      <c r="H163" s="182">
        <f t="shared" si="5"/>
        <v>2500000000</v>
      </c>
    </row>
    <row r="164" spans="1:10" ht="15.75" x14ac:dyDescent="0.25">
      <c r="A164" s="1"/>
      <c r="B164" s="138"/>
      <c r="C164" s="4"/>
      <c r="D164" s="4"/>
      <c r="E164" s="5"/>
      <c r="F164" s="5"/>
      <c r="G164" s="6">
        <f t="shared" si="4"/>
        <v>0</v>
      </c>
      <c r="H164" s="6">
        <f t="shared" si="5"/>
        <v>0</v>
      </c>
    </row>
    <row r="165" spans="1:10" ht="15.75" x14ac:dyDescent="0.25">
      <c r="A165" s="171" t="s">
        <v>531</v>
      </c>
      <c r="B165" s="172" t="s">
        <v>1561</v>
      </c>
      <c r="C165" s="4"/>
      <c r="D165" s="4"/>
      <c r="E165" s="5"/>
      <c r="F165" s="5"/>
      <c r="G165" s="6">
        <f t="shared" si="4"/>
        <v>0</v>
      </c>
      <c r="H165" s="6">
        <f t="shared" si="5"/>
        <v>0</v>
      </c>
    </row>
    <row r="166" spans="1:10" ht="15.75" x14ac:dyDescent="0.25">
      <c r="A166" s="173" t="s">
        <v>532</v>
      </c>
      <c r="B166" s="146" t="s">
        <v>1679</v>
      </c>
      <c r="C166" s="4">
        <v>19402607</v>
      </c>
      <c r="D166" s="4">
        <v>19402607</v>
      </c>
      <c r="E166" s="5"/>
      <c r="F166" s="5"/>
      <c r="G166" s="6">
        <f t="shared" si="4"/>
        <v>19402607</v>
      </c>
      <c r="H166" s="6">
        <f t="shared" si="5"/>
        <v>19402607</v>
      </c>
    </row>
    <row r="167" spans="1:10" ht="15.75" x14ac:dyDescent="0.25">
      <c r="A167" s="136" t="s">
        <v>115</v>
      </c>
      <c r="B167" s="137" t="s">
        <v>1680</v>
      </c>
      <c r="C167" s="180">
        <v>19402607</v>
      </c>
      <c r="D167" s="180">
        <v>19402607</v>
      </c>
      <c r="E167" s="183"/>
      <c r="F167" s="183"/>
      <c r="G167" s="182">
        <f t="shared" si="4"/>
        <v>19402607</v>
      </c>
      <c r="H167" s="182">
        <f t="shared" si="5"/>
        <v>19402607</v>
      </c>
    </row>
    <row r="168" spans="1:10" ht="15.75" x14ac:dyDescent="0.25">
      <c r="A168" s="1"/>
      <c r="B168" s="138"/>
      <c r="C168" s="4"/>
      <c r="D168" s="4"/>
      <c r="E168" s="5"/>
      <c r="F168" s="5"/>
      <c r="G168" s="6">
        <f t="shared" si="4"/>
        <v>0</v>
      </c>
      <c r="H168" s="6">
        <f t="shared" si="5"/>
        <v>0</v>
      </c>
    </row>
    <row r="169" spans="1:10" ht="15.75" x14ac:dyDescent="0.25">
      <c r="A169" s="133" t="s">
        <v>533</v>
      </c>
      <c r="B169" s="154" t="s">
        <v>1404</v>
      </c>
      <c r="C169" s="4"/>
      <c r="D169" s="4"/>
      <c r="E169" s="5"/>
      <c r="F169" s="5"/>
      <c r="G169" s="6">
        <f t="shared" si="4"/>
        <v>0</v>
      </c>
      <c r="H169" s="6">
        <f t="shared" si="5"/>
        <v>0</v>
      </c>
    </row>
    <row r="170" spans="1:10" ht="15.75" x14ac:dyDescent="0.25">
      <c r="A170" s="139" t="s">
        <v>534</v>
      </c>
      <c r="B170" s="144" t="s">
        <v>1681</v>
      </c>
      <c r="C170" s="4">
        <v>0</v>
      </c>
      <c r="D170" s="4">
        <v>3981121822</v>
      </c>
      <c r="E170" s="5"/>
      <c r="F170" s="5"/>
      <c r="G170" s="6">
        <f t="shared" si="4"/>
        <v>0</v>
      </c>
      <c r="H170" s="6">
        <f t="shared" si="5"/>
        <v>3981121822</v>
      </c>
    </row>
    <row r="171" spans="1:10" ht="15.75" x14ac:dyDescent="0.25">
      <c r="A171" s="136" t="s">
        <v>119</v>
      </c>
      <c r="B171" s="137" t="s">
        <v>1405</v>
      </c>
      <c r="C171" s="180">
        <v>0</v>
      </c>
      <c r="D171" s="180">
        <v>3981121822</v>
      </c>
      <c r="E171" s="183"/>
      <c r="F171" s="183"/>
      <c r="G171" s="182">
        <f t="shared" si="4"/>
        <v>0</v>
      </c>
      <c r="H171" s="182">
        <f t="shared" si="5"/>
        <v>3981121822</v>
      </c>
    </row>
    <row r="172" spans="1:10" ht="15.75" x14ac:dyDescent="0.25">
      <c r="A172" s="1"/>
      <c r="B172" s="138"/>
      <c r="C172" s="4"/>
      <c r="D172" s="4"/>
      <c r="E172" s="5"/>
      <c r="F172" s="5"/>
      <c r="G172" s="6">
        <f t="shared" si="4"/>
        <v>0</v>
      </c>
      <c r="H172" s="6">
        <f t="shared" si="5"/>
        <v>0</v>
      </c>
    </row>
    <row r="173" spans="1:10" ht="15.75" x14ac:dyDescent="0.25">
      <c r="A173" s="133" t="s">
        <v>535</v>
      </c>
      <c r="B173" s="154" t="s">
        <v>1406</v>
      </c>
      <c r="C173" s="4"/>
      <c r="D173" s="4"/>
      <c r="E173" s="5"/>
      <c r="F173" s="5"/>
      <c r="G173" s="6">
        <f t="shared" si="4"/>
        <v>0</v>
      </c>
      <c r="H173" s="6">
        <f t="shared" si="5"/>
        <v>0</v>
      </c>
    </row>
    <row r="174" spans="1:10" ht="15.75" x14ac:dyDescent="0.25">
      <c r="A174" s="139" t="s">
        <v>536</v>
      </c>
      <c r="B174" s="144" t="s">
        <v>1407</v>
      </c>
      <c r="C174" s="4">
        <v>198135</v>
      </c>
      <c r="D174" s="4">
        <v>2374500699.8000002</v>
      </c>
      <c r="E174" s="5"/>
      <c r="F174" s="5"/>
      <c r="G174" s="6">
        <f t="shared" si="4"/>
        <v>198135</v>
      </c>
      <c r="H174" s="6">
        <f t="shared" si="5"/>
        <v>2374500699.8000002</v>
      </c>
      <c r="J174" s="11"/>
    </row>
    <row r="175" spans="1:10" ht="15.75" x14ac:dyDescent="0.25">
      <c r="A175" s="86" t="s">
        <v>537</v>
      </c>
      <c r="B175" s="148" t="s">
        <v>1408</v>
      </c>
      <c r="C175" s="4">
        <v>0</v>
      </c>
      <c r="D175" s="4">
        <v>4013568397</v>
      </c>
      <c r="E175" s="5"/>
      <c r="F175" s="5"/>
      <c r="G175" s="6">
        <f t="shared" si="4"/>
        <v>0</v>
      </c>
      <c r="H175" s="6">
        <f t="shared" si="5"/>
        <v>4013568397</v>
      </c>
    </row>
    <row r="176" spans="1:10" ht="15.75" x14ac:dyDescent="0.25">
      <c r="A176" s="136" t="s">
        <v>125</v>
      </c>
      <c r="B176" s="137" t="s">
        <v>1409</v>
      </c>
      <c r="C176" s="180">
        <v>198135</v>
      </c>
      <c r="D176" s="180">
        <v>6388069096.8000002</v>
      </c>
      <c r="E176" s="183"/>
      <c r="F176" s="183"/>
      <c r="G176" s="182">
        <f t="shared" si="4"/>
        <v>198135</v>
      </c>
      <c r="H176" s="182">
        <f t="shared" si="5"/>
        <v>6388069096.8000002</v>
      </c>
    </row>
    <row r="177" spans="1:10" ht="15.75" x14ac:dyDescent="0.25">
      <c r="A177" s="1"/>
      <c r="B177" s="140"/>
      <c r="C177" s="4"/>
      <c r="D177" s="4"/>
      <c r="E177" s="5"/>
      <c r="F177" s="5"/>
      <c r="G177" s="6">
        <f t="shared" si="4"/>
        <v>0</v>
      </c>
      <c r="H177" s="6">
        <f t="shared" si="5"/>
        <v>0</v>
      </c>
    </row>
    <row r="178" spans="1:10" ht="15.75" x14ac:dyDescent="0.25">
      <c r="A178" s="133" t="s">
        <v>538</v>
      </c>
      <c r="B178" s="154" t="s">
        <v>1410</v>
      </c>
      <c r="C178" s="4"/>
      <c r="D178" s="4"/>
      <c r="E178" s="5"/>
      <c r="F178" s="5"/>
      <c r="G178" s="6">
        <f t="shared" si="4"/>
        <v>0</v>
      </c>
      <c r="H178" s="6">
        <f t="shared" si="5"/>
        <v>0</v>
      </c>
    </row>
    <row r="179" spans="1:10" ht="15.75" x14ac:dyDescent="0.25">
      <c r="A179" s="143" t="s">
        <v>1411</v>
      </c>
      <c r="B179" s="144" t="s">
        <v>1691</v>
      </c>
      <c r="C179" s="4">
        <v>0</v>
      </c>
      <c r="D179" s="4">
        <v>345658452942</v>
      </c>
      <c r="E179" s="5"/>
      <c r="F179" s="5"/>
      <c r="G179" s="6">
        <f t="shared" si="4"/>
        <v>0</v>
      </c>
      <c r="H179" s="6">
        <f t="shared" si="5"/>
        <v>345658452942</v>
      </c>
      <c r="J179" s="11"/>
    </row>
    <row r="180" spans="1:10" ht="15.75" x14ac:dyDescent="0.25">
      <c r="A180" s="8" t="s">
        <v>1682</v>
      </c>
      <c r="B180" s="144" t="s">
        <v>1688</v>
      </c>
      <c r="C180" s="4">
        <v>30868375925</v>
      </c>
      <c r="D180" s="4">
        <v>30868375925</v>
      </c>
      <c r="E180" s="5"/>
      <c r="F180" s="5"/>
      <c r="G180" s="6">
        <f t="shared" si="4"/>
        <v>30868375925</v>
      </c>
      <c r="H180" s="6">
        <f t="shared" si="5"/>
        <v>30868375925</v>
      </c>
    </row>
    <row r="181" spans="1:10" ht="15.75" x14ac:dyDescent="0.25">
      <c r="A181" s="8" t="s">
        <v>539</v>
      </c>
      <c r="B181" s="144" t="s">
        <v>1690</v>
      </c>
      <c r="C181" s="4">
        <v>20767516979</v>
      </c>
      <c r="D181" s="4">
        <v>20767516979</v>
      </c>
      <c r="E181" s="5"/>
      <c r="F181" s="5"/>
      <c r="G181" s="6">
        <f t="shared" si="4"/>
        <v>20767516979</v>
      </c>
      <c r="H181" s="6">
        <f t="shared" si="5"/>
        <v>20767516979</v>
      </c>
    </row>
    <row r="182" spans="1:10" ht="15.75" x14ac:dyDescent="0.25">
      <c r="A182" s="86" t="s">
        <v>1412</v>
      </c>
      <c r="B182" s="146" t="s">
        <v>1683</v>
      </c>
      <c r="C182" s="4">
        <v>0</v>
      </c>
      <c r="D182" s="4">
        <v>16105122473</v>
      </c>
      <c r="E182" s="5"/>
      <c r="F182" s="5"/>
      <c r="G182" s="6">
        <f t="shared" si="4"/>
        <v>0</v>
      </c>
      <c r="H182" s="6">
        <f t="shared" si="5"/>
        <v>16105122473</v>
      </c>
    </row>
    <row r="183" spans="1:10" ht="15.75" x14ac:dyDescent="0.25">
      <c r="A183" s="8" t="s">
        <v>540</v>
      </c>
      <c r="B183" s="146" t="s">
        <v>1689</v>
      </c>
      <c r="C183" s="4">
        <v>5000000000</v>
      </c>
      <c r="D183" s="4">
        <v>5000000000</v>
      </c>
      <c r="E183" s="5"/>
      <c r="F183" s="5"/>
      <c r="G183" s="6">
        <f t="shared" si="4"/>
        <v>5000000000</v>
      </c>
      <c r="H183" s="6">
        <f t="shared" si="5"/>
        <v>5000000000</v>
      </c>
    </row>
    <row r="184" spans="1:10" ht="15.75" x14ac:dyDescent="0.25">
      <c r="A184" s="86" t="s">
        <v>1413</v>
      </c>
      <c r="B184" s="146" t="s">
        <v>1684</v>
      </c>
      <c r="C184" s="4">
        <v>0</v>
      </c>
      <c r="D184" s="4">
        <v>25000000000</v>
      </c>
      <c r="E184" s="5"/>
      <c r="F184" s="5"/>
      <c r="G184" s="6">
        <f t="shared" si="4"/>
        <v>0</v>
      </c>
      <c r="H184" s="6">
        <f t="shared" si="5"/>
        <v>25000000000</v>
      </c>
    </row>
    <row r="185" spans="1:10" ht="15.75" x14ac:dyDescent="0.25">
      <c r="A185" s="145" t="s">
        <v>1414</v>
      </c>
      <c r="B185" s="146" t="s">
        <v>1685</v>
      </c>
      <c r="C185" s="4">
        <v>0</v>
      </c>
      <c r="D185" s="4">
        <v>80661090</v>
      </c>
      <c r="E185" s="5"/>
      <c r="F185" s="5"/>
      <c r="G185" s="6">
        <f t="shared" si="4"/>
        <v>0</v>
      </c>
      <c r="H185" s="6">
        <f t="shared" si="5"/>
        <v>80661090</v>
      </c>
    </row>
    <row r="186" spans="1:10" ht="15.75" x14ac:dyDescent="0.25">
      <c r="A186" s="167" t="s">
        <v>1415</v>
      </c>
      <c r="B186" s="146" t="s">
        <v>1686</v>
      </c>
      <c r="C186" s="4">
        <v>25000000000</v>
      </c>
      <c r="D186" s="4">
        <v>149484998358</v>
      </c>
      <c r="E186" s="5"/>
      <c r="F186" s="5"/>
      <c r="G186" s="6">
        <f t="shared" si="4"/>
        <v>25000000000</v>
      </c>
      <c r="H186" s="6">
        <f t="shared" si="5"/>
        <v>149484998358</v>
      </c>
    </row>
    <row r="187" spans="1:10" ht="15.75" x14ac:dyDescent="0.25">
      <c r="A187" s="86" t="s">
        <v>541</v>
      </c>
      <c r="B187" s="146" t="s">
        <v>1687</v>
      </c>
      <c r="C187" s="4">
        <v>7147992880.6000004</v>
      </c>
      <c r="D187" s="4">
        <v>10084122400.6</v>
      </c>
      <c r="E187" s="5"/>
      <c r="F187" s="5"/>
      <c r="G187" s="6">
        <f t="shared" si="4"/>
        <v>7147992880.6000004</v>
      </c>
      <c r="H187" s="6">
        <f t="shared" si="5"/>
        <v>10084122400.6</v>
      </c>
    </row>
    <row r="188" spans="1:10" ht="15.75" x14ac:dyDescent="0.25">
      <c r="A188" s="136" t="s">
        <v>135</v>
      </c>
      <c r="B188" s="137" t="s">
        <v>1416</v>
      </c>
      <c r="C188" s="180">
        <v>88783885784.600006</v>
      </c>
      <c r="D188" s="180">
        <v>603049250167.59998</v>
      </c>
      <c r="E188" s="183"/>
      <c r="F188" s="183"/>
      <c r="G188" s="182">
        <f t="shared" si="4"/>
        <v>88783885784.600006</v>
      </c>
      <c r="H188" s="182">
        <f t="shared" si="5"/>
        <v>603049250167.59998</v>
      </c>
    </row>
    <row r="189" spans="1:10" ht="15.75" x14ac:dyDescent="0.25">
      <c r="A189" s="104" t="s">
        <v>77</v>
      </c>
      <c r="B189" s="105" t="s">
        <v>1306</v>
      </c>
      <c r="C189" s="184">
        <v>89803486526.600006</v>
      </c>
      <c r="D189" s="184">
        <v>624187747548.11597</v>
      </c>
      <c r="E189" s="187"/>
      <c r="F189" s="187"/>
      <c r="G189" s="186">
        <f t="shared" si="4"/>
        <v>89803486526.600006</v>
      </c>
      <c r="H189" s="186">
        <f t="shared" si="5"/>
        <v>624187747548.11597</v>
      </c>
    </row>
    <row r="190" spans="1:10" ht="15.75" x14ac:dyDescent="0.25">
      <c r="A190" s="1"/>
      <c r="B190" s="141"/>
      <c r="C190" s="4"/>
      <c r="D190" s="4"/>
      <c r="E190" s="5"/>
      <c r="F190" s="5"/>
      <c r="G190" s="6">
        <f t="shared" si="4"/>
        <v>0</v>
      </c>
      <c r="H190" s="6">
        <f t="shared" si="5"/>
        <v>0</v>
      </c>
    </row>
    <row r="191" spans="1:10" ht="15.75" x14ac:dyDescent="0.25">
      <c r="A191" s="131" t="s">
        <v>542</v>
      </c>
      <c r="B191" s="153" t="s">
        <v>1417</v>
      </c>
      <c r="C191" s="4"/>
      <c r="D191" s="4"/>
      <c r="E191" s="5"/>
      <c r="F191" s="5"/>
      <c r="G191" s="6">
        <f t="shared" si="4"/>
        <v>0</v>
      </c>
      <c r="H191" s="6">
        <f t="shared" si="5"/>
        <v>0</v>
      </c>
    </row>
    <row r="192" spans="1:10" ht="15.75" x14ac:dyDescent="0.25">
      <c r="A192" s="133" t="s">
        <v>543</v>
      </c>
      <c r="B192" s="154" t="s">
        <v>1418</v>
      </c>
      <c r="C192" s="4"/>
      <c r="D192" s="4"/>
      <c r="E192" s="5"/>
      <c r="F192" s="5"/>
      <c r="G192" s="6">
        <f t="shared" si="4"/>
        <v>0</v>
      </c>
      <c r="H192" s="6">
        <f t="shared" si="5"/>
        <v>0</v>
      </c>
    </row>
    <row r="193" spans="1:10" ht="15.75" x14ac:dyDescent="0.25">
      <c r="A193" s="139" t="s">
        <v>544</v>
      </c>
      <c r="B193" s="144" t="s">
        <v>1419</v>
      </c>
      <c r="C193" s="4">
        <v>133594869</v>
      </c>
      <c r="D193" s="4">
        <v>1424332528</v>
      </c>
      <c r="E193" s="5"/>
      <c r="F193" s="5"/>
      <c r="G193" s="6">
        <f t="shared" si="4"/>
        <v>133594869</v>
      </c>
      <c r="H193" s="6">
        <f t="shared" si="5"/>
        <v>1424332528</v>
      </c>
      <c r="J193" s="11"/>
    </row>
    <row r="194" spans="1:10" ht="15.75" x14ac:dyDescent="0.25">
      <c r="A194" s="139" t="s">
        <v>545</v>
      </c>
      <c r="B194" s="144" t="s">
        <v>1420</v>
      </c>
      <c r="C194" s="4">
        <v>602487666</v>
      </c>
      <c r="D194" s="4">
        <v>2361409419</v>
      </c>
      <c r="E194" s="5"/>
      <c r="F194" s="5"/>
      <c r="G194" s="6">
        <f t="shared" si="4"/>
        <v>602487666</v>
      </c>
      <c r="H194" s="6">
        <f t="shared" si="5"/>
        <v>2361409419</v>
      </c>
    </row>
    <row r="195" spans="1:10" ht="15.75" x14ac:dyDescent="0.25">
      <c r="A195" s="139" t="s">
        <v>546</v>
      </c>
      <c r="B195" s="144" t="s">
        <v>1421</v>
      </c>
      <c r="C195" s="4">
        <v>3353167546</v>
      </c>
      <c r="D195" s="4">
        <v>6096287846</v>
      </c>
      <c r="E195" s="5"/>
      <c r="F195" s="5"/>
      <c r="G195" s="6">
        <f t="shared" si="4"/>
        <v>3353167546</v>
      </c>
      <c r="H195" s="6">
        <f t="shared" si="5"/>
        <v>6096287846</v>
      </c>
    </row>
    <row r="196" spans="1:10" ht="15.75" x14ac:dyDescent="0.25">
      <c r="A196" s="136" t="s">
        <v>46</v>
      </c>
      <c r="B196" s="137" t="s">
        <v>1305</v>
      </c>
      <c r="C196" s="180">
        <v>4089250081</v>
      </c>
      <c r="D196" s="180">
        <v>9882029793</v>
      </c>
      <c r="E196" s="183"/>
      <c r="F196" s="183"/>
      <c r="G196" s="182">
        <f t="shared" si="4"/>
        <v>4089250081</v>
      </c>
      <c r="H196" s="182">
        <f t="shared" si="5"/>
        <v>9882029793</v>
      </c>
    </row>
    <row r="197" spans="1:10" ht="15.75" x14ac:dyDescent="0.25">
      <c r="A197" s="104" t="s">
        <v>488</v>
      </c>
      <c r="B197" s="105" t="s">
        <v>1354</v>
      </c>
      <c r="C197" s="184">
        <v>4089250081</v>
      </c>
      <c r="D197" s="184">
        <v>9882029793</v>
      </c>
      <c r="E197" s="187"/>
      <c r="F197" s="187"/>
      <c r="G197" s="186">
        <f t="shared" si="4"/>
        <v>4089250081</v>
      </c>
      <c r="H197" s="186">
        <f t="shared" si="5"/>
        <v>9882029793</v>
      </c>
    </row>
    <row r="198" spans="1:10" ht="15.75" x14ac:dyDescent="0.25">
      <c r="A198" s="106" t="s">
        <v>78</v>
      </c>
      <c r="B198" s="107" t="s">
        <v>1307</v>
      </c>
      <c r="C198" s="192">
        <v>97679566214.020004</v>
      </c>
      <c r="D198" s="192">
        <v>648754534590.05603</v>
      </c>
      <c r="E198" s="200">
        <v>4522303.54</v>
      </c>
      <c r="F198" s="200">
        <v>16683345.4</v>
      </c>
      <c r="G198" s="201">
        <f>C198+E198</f>
        <v>97684088517.559998</v>
      </c>
      <c r="H198" s="201">
        <f t="shared" si="5"/>
        <v>648771217935.45605</v>
      </c>
    </row>
    <row r="199" spans="1:10" ht="15.75" x14ac:dyDescent="0.25">
      <c r="A199" s="1"/>
      <c r="B199" s="141"/>
      <c r="C199" s="4"/>
      <c r="D199" s="4"/>
      <c r="E199" s="5"/>
      <c r="F199" s="5"/>
      <c r="G199" s="6">
        <f t="shared" si="4"/>
        <v>0</v>
      </c>
      <c r="H199" s="6">
        <f t="shared" si="5"/>
        <v>0</v>
      </c>
    </row>
    <row r="200" spans="1:10" ht="15.75" x14ac:dyDescent="0.25">
      <c r="A200" s="129" t="s">
        <v>547</v>
      </c>
      <c r="B200" s="130" t="s">
        <v>1422</v>
      </c>
      <c r="C200" s="4"/>
      <c r="D200" s="4"/>
      <c r="E200" s="5"/>
      <c r="F200" s="5"/>
      <c r="G200" s="6">
        <f t="shared" si="4"/>
        <v>0</v>
      </c>
      <c r="H200" s="6">
        <f t="shared" si="5"/>
        <v>0</v>
      </c>
    </row>
    <row r="201" spans="1:10" ht="15.75" x14ac:dyDescent="0.25">
      <c r="A201" s="131" t="s">
        <v>548</v>
      </c>
      <c r="B201" s="132" t="s">
        <v>1423</v>
      </c>
      <c r="C201" s="4"/>
      <c r="D201" s="4"/>
      <c r="E201" s="5"/>
      <c r="F201" s="5"/>
      <c r="G201" s="6">
        <f t="shared" ref="G201:G264" si="6">C201+E201</f>
        <v>0</v>
      </c>
      <c r="H201" s="6">
        <f t="shared" ref="H201:H264" si="7">D201+F201</f>
        <v>0</v>
      </c>
    </row>
    <row r="202" spans="1:10" ht="15.75" x14ac:dyDescent="0.25">
      <c r="A202" s="133" t="s">
        <v>549</v>
      </c>
      <c r="B202" s="134" t="s">
        <v>1424</v>
      </c>
      <c r="C202" s="4"/>
      <c r="D202" s="4"/>
      <c r="E202" s="5"/>
      <c r="F202" s="5"/>
      <c r="G202" s="6">
        <f t="shared" si="6"/>
        <v>0</v>
      </c>
      <c r="H202" s="6">
        <f t="shared" si="7"/>
        <v>0</v>
      </c>
    </row>
    <row r="203" spans="1:10" ht="15.75" x14ac:dyDescent="0.25">
      <c r="A203" s="139" t="s">
        <v>550</v>
      </c>
      <c r="B203" s="144" t="s">
        <v>1425</v>
      </c>
      <c r="C203" s="4">
        <v>8422904358126.7197</v>
      </c>
      <c r="D203" s="4">
        <v>34782035061345.602</v>
      </c>
      <c r="E203" s="5"/>
      <c r="F203" s="5"/>
      <c r="G203" s="6">
        <f t="shared" si="6"/>
        <v>8422904358126.7197</v>
      </c>
      <c r="H203" s="6">
        <f t="shared" si="7"/>
        <v>34782035061345.602</v>
      </c>
    </row>
    <row r="204" spans="1:10" ht="15.75" x14ac:dyDescent="0.25">
      <c r="A204" s="136" t="s">
        <v>46</v>
      </c>
      <c r="B204" s="137" t="s">
        <v>1305</v>
      </c>
      <c r="C204" s="180">
        <v>8422904358126.7197</v>
      </c>
      <c r="D204" s="180">
        <v>34782035061345.602</v>
      </c>
      <c r="E204" s="183"/>
      <c r="F204" s="183"/>
      <c r="G204" s="182">
        <f t="shared" si="6"/>
        <v>8422904358126.7197</v>
      </c>
      <c r="H204" s="182">
        <f t="shared" si="7"/>
        <v>34782035061345.602</v>
      </c>
    </row>
    <row r="205" spans="1:10" ht="15.75" x14ac:dyDescent="0.25">
      <c r="A205" s="1"/>
      <c r="B205" s="141"/>
      <c r="C205" s="4"/>
      <c r="D205" s="4"/>
      <c r="E205" s="5"/>
      <c r="F205" s="5"/>
      <c r="G205" s="6">
        <f t="shared" si="6"/>
        <v>0</v>
      </c>
      <c r="H205" s="6">
        <f t="shared" si="7"/>
        <v>0</v>
      </c>
    </row>
    <row r="206" spans="1:10" ht="15.75" x14ac:dyDescent="0.25">
      <c r="A206" s="133" t="s">
        <v>551</v>
      </c>
      <c r="B206" s="134" t="s">
        <v>1426</v>
      </c>
      <c r="C206" s="4"/>
      <c r="D206" s="4"/>
      <c r="E206" s="5"/>
      <c r="F206" s="5"/>
      <c r="G206" s="6">
        <f t="shared" si="6"/>
        <v>0</v>
      </c>
      <c r="H206" s="6">
        <f t="shared" si="7"/>
        <v>0</v>
      </c>
    </row>
    <row r="207" spans="1:10" ht="15.75" x14ac:dyDescent="0.25">
      <c r="A207" s="139" t="s">
        <v>552</v>
      </c>
      <c r="B207" s="144" t="s">
        <v>1427</v>
      </c>
      <c r="C207" s="4">
        <v>1312773187</v>
      </c>
      <c r="D207" s="4">
        <v>7362404392</v>
      </c>
      <c r="E207" s="7">
        <v>182105</v>
      </c>
      <c r="F207" s="7">
        <v>11473930</v>
      </c>
      <c r="G207" s="6">
        <f t="shared" si="6"/>
        <v>1312955292</v>
      </c>
      <c r="H207" s="6">
        <f t="shared" si="7"/>
        <v>7373878322</v>
      </c>
      <c r="J207" s="11"/>
    </row>
    <row r="208" spans="1:10" ht="15.75" x14ac:dyDescent="0.25">
      <c r="A208" s="139" t="s">
        <v>553</v>
      </c>
      <c r="B208" s="144" t="s">
        <v>1428</v>
      </c>
      <c r="C208" s="4">
        <v>314204558</v>
      </c>
      <c r="D208" s="4">
        <v>592263673</v>
      </c>
      <c r="E208" s="5"/>
      <c r="F208" s="5"/>
      <c r="G208" s="6">
        <f t="shared" si="6"/>
        <v>314204558</v>
      </c>
      <c r="H208" s="6">
        <f t="shared" si="7"/>
        <v>592263673</v>
      </c>
    </row>
    <row r="209" spans="1:10" ht="15.75" x14ac:dyDescent="0.25">
      <c r="A209" s="139" t="s">
        <v>554</v>
      </c>
      <c r="B209" s="144" t="s">
        <v>1429</v>
      </c>
      <c r="C209" s="4">
        <v>169503901</v>
      </c>
      <c r="D209" s="4">
        <v>1156997129</v>
      </c>
      <c r="E209" s="5"/>
      <c r="F209" s="5"/>
      <c r="G209" s="6">
        <f t="shared" si="6"/>
        <v>169503901</v>
      </c>
      <c r="H209" s="6">
        <f t="shared" si="7"/>
        <v>1156997129</v>
      </c>
    </row>
    <row r="210" spans="1:10" ht="15.75" x14ac:dyDescent="0.25">
      <c r="A210" s="139" t="s">
        <v>555</v>
      </c>
      <c r="B210" s="144" t="s">
        <v>1430</v>
      </c>
      <c r="C210" s="4">
        <v>64995568</v>
      </c>
      <c r="D210" s="4">
        <v>97835104</v>
      </c>
      <c r="E210" s="5"/>
      <c r="F210" s="5"/>
      <c r="G210" s="6">
        <f t="shared" si="6"/>
        <v>64995568</v>
      </c>
      <c r="H210" s="6">
        <f t="shared" si="7"/>
        <v>97835104</v>
      </c>
    </row>
    <row r="211" spans="1:10" ht="15.75" x14ac:dyDescent="0.25">
      <c r="A211" s="139" t="s">
        <v>556</v>
      </c>
      <c r="B211" s="144" t="s">
        <v>1431</v>
      </c>
      <c r="C211" s="4">
        <v>40397310</v>
      </c>
      <c r="D211" s="4">
        <v>125738400</v>
      </c>
      <c r="E211" s="5"/>
      <c r="F211" s="5"/>
      <c r="G211" s="6">
        <f t="shared" si="6"/>
        <v>40397310</v>
      </c>
      <c r="H211" s="6">
        <f t="shared" si="7"/>
        <v>125738400</v>
      </c>
    </row>
    <row r="212" spans="1:10" ht="15.75" x14ac:dyDescent="0.25">
      <c r="A212" s="3" t="s">
        <v>557</v>
      </c>
      <c r="B212" s="144" t="s">
        <v>1432</v>
      </c>
      <c r="C212" s="4">
        <v>0</v>
      </c>
      <c r="D212" s="4">
        <v>1500000</v>
      </c>
      <c r="E212" s="5"/>
      <c r="F212" s="5"/>
      <c r="G212" s="6">
        <f t="shared" si="6"/>
        <v>0</v>
      </c>
      <c r="H212" s="6">
        <f t="shared" si="7"/>
        <v>1500000</v>
      </c>
    </row>
    <row r="213" spans="1:10" ht="15.75" x14ac:dyDescent="0.25">
      <c r="A213" s="136" t="s">
        <v>71</v>
      </c>
      <c r="B213" s="137" t="s">
        <v>1326</v>
      </c>
      <c r="C213" s="180">
        <v>1901874524</v>
      </c>
      <c r="D213" s="180">
        <v>9336738698</v>
      </c>
      <c r="E213" s="181">
        <v>182105</v>
      </c>
      <c r="F213" s="181">
        <v>11473930</v>
      </c>
      <c r="G213" s="182">
        <f t="shared" si="6"/>
        <v>1902056629</v>
      </c>
      <c r="H213" s="182">
        <f t="shared" si="7"/>
        <v>9348212628</v>
      </c>
    </row>
    <row r="214" spans="1:10" ht="15.75" x14ac:dyDescent="0.25">
      <c r="A214" s="104" t="s">
        <v>72</v>
      </c>
      <c r="B214" s="105" t="s">
        <v>1054</v>
      </c>
      <c r="C214" s="184">
        <v>8424806232650.7197</v>
      </c>
      <c r="D214" s="184">
        <v>34791371800043.602</v>
      </c>
      <c r="E214" s="185">
        <v>182105</v>
      </c>
      <c r="F214" s="185">
        <v>11473930</v>
      </c>
      <c r="G214" s="186">
        <f t="shared" si="6"/>
        <v>8424806414755.7197</v>
      </c>
      <c r="H214" s="186">
        <f t="shared" si="7"/>
        <v>34791383273973.602</v>
      </c>
    </row>
    <row r="215" spans="1:10" ht="15.75" x14ac:dyDescent="0.25">
      <c r="A215" s="1"/>
      <c r="B215" s="138"/>
      <c r="C215" s="4"/>
      <c r="D215" s="4"/>
      <c r="E215" s="5"/>
      <c r="F215" s="5"/>
      <c r="G215" s="6">
        <f t="shared" si="6"/>
        <v>0</v>
      </c>
      <c r="H215" s="6">
        <f t="shared" si="7"/>
        <v>0</v>
      </c>
    </row>
    <row r="216" spans="1:10" ht="15.75" x14ac:dyDescent="0.25">
      <c r="A216" s="131" t="s">
        <v>558</v>
      </c>
      <c r="B216" s="132" t="s">
        <v>1433</v>
      </c>
      <c r="C216" s="4"/>
      <c r="D216" s="4"/>
      <c r="E216" s="5"/>
      <c r="F216" s="5"/>
      <c r="G216" s="6">
        <f t="shared" si="6"/>
        <v>0</v>
      </c>
      <c r="H216" s="6">
        <f t="shared" si="7"/>
        <v>0</v>
      </c>
    </row>
    <row r="217" spans="1:10" ht="15.75" x14ac:dyDescent="0.25">
      <c r="A217" s="133" t="s">
        <v>559</v>
      </c>
      <c r="B217" s="134" t="s">
        <v>1434</v>
      </c>
      <c r="C217" s="4"/>
      <c r="D217" s="4"/>
      <c r="E217" s="5"/>
      <c r="F217" s="5"/>
      <c r="G217" s="6">
        <f t="shared" si="6"/>
        <v>0</v>
      </c>
      <c r="H217" s="6">
        <f t="shared" si="7"/>
        <v>0</v>
      </c>
    </row>
    <row r="218" spans="1:10" ht="15.75" x14ac:dyDescent="0.25">
      <c r="A218" s="139" t="s">
        <v>560</v>
      </c>
      <c r="B218" s="144" t="s">
        <v>1435</v>
      </c>
      <c r="C218" s="4">
        <v>20209787752.029999</v>
      </c>
      <c r="D218" s="4">
        <v>78548810119.811996</v>
      </c>
      <c r="E218" s="7">
        <v>174126881</v>
      </c>
      <c r="F218" s="7">
        <v>664636096</v>
      </c>
      <c r="G218" s="6">
        <f t="shared" si="6"/>
        <v>20383914633.029999</v>
      </c>
      <c r="H218" s="6">
        <f t="shared" si="7"/>
        <v>79213446215.811996</v>
      </c>
      <c r="J218" s="11"/>
    </row>
    <row r="219" spans="1:10" ht="15.75" x14ac:dyDescent="0.25">
      <c r="A219" s="139" t="s">
        <v>561</v>
      </c>
      <c r="B219" s="144" t="s">
        <v>1436</v>
      </c>
      <c r="C219" s="4">
        <v>2432949310</v>
      </c>
      <c r="D219" s="4">
        <v>6533682810</v>
      </c>
      <c r="E219" s="5"/>
      <c r="F219" s="5"/>
      <c r="G219" s="6">
        <f t="shared" si="6"/>
        <v>2432949310</v>
      </c>
      <c r="H219" s="6">
        <f t="shared" si="7"/>
        <v>6533682810</v>
      </c>
    </row>
    <row r="220" spans="1:10" ht="15.75" x14ac:dyDescent="0.25">
      <c r="A220" s="139" t="s">
        <v>562</v>
      </c>
      <c r="B220" s="144" t="s">
        <v>1437</v>
      </c>
      <c r="C220" s="4">
        <v>546414859.22000003</v>
      </c>
      <c r="D220" s="4">
        <v>1879875652.22</v>
      </c>
      <c r="E220" s="7">
        <v>233787</v>
      </c>
      <c r="F220" s="7">
        <v>4083820</v>
      </c>
      <c r="G220" s="6">
        <f t="shared" si="6"/>
        <v>546648646.22000003</v>
      </c>
      <c r="H220" s="6">
        <f t="shared" si="7"/>
        <v>1883959472.22</v>
      </c>
    </row>
    <row r="221" spans="1:10" ht="15.75" x14ac:dyDescent="0.25">
      <c r="A221" s="139" t="s">
        <v>563</v>
      </c>
      <c r="B221" s="144" t="s">
        <v>1438</v>
      </c>
      <c r="C221" s="4">
        <v>292975011</v>
      </c>
      <c r="D221" s="4">
        <v>2704946717.1799998</v>
      </c>
      <c r="E221" s="7">
        <v>6600</v>
      </c>
      <c r="F221" s="7">
        <v>30100</v>
      </c>
      <c r="G221" s="6">
        <f t="shared" si="6"/>
        <v>292981611</v>
      </c>
      <c r="H221" s="6">
        <f t="shared" si="7"/>
        <v>2704976817.1799998</v>
      </c>
    </row>
    <row r="222" spans="1:10" ht="15.75" x14ac:dyDescent="0.25">
      <c r="A222" s="139" t="s">
        <v>564</v>
      </c>
      <c r="B222" s="144" t="s">
        <v>1439</v>
      </c>
      <c r="C222" s="4">
        <v>622131366.15999997</v>
      </c>
      <c r="D222" s="4">
        <v>2080161979.01</v>
      </c>
      <c r="E222" s="5"/>
      <c r="F222" s="5"/>
      <c r="G222" s="6">
        <f t="shared" si="6"/>
        <v>622131366.15999997</v>
      </c>
      <c r="H222" s="6">
        <f t="shared" si="7"/>
        <v>2080161979.01</v>
      </c>
    </row>
    <row r="223" spans="1:10" ht="15.75" x14ac:dyDescent="0.25">
      <c r="A223" s="139" t="s">
        <v>565</v>
      </c>
      <c r="B223" s="144" t="s">
        <v>1440</v>
      </c>
      <c r="C223" s="4">
        <v>26983978</v>
      </c>
      <c r="D223" s="4">
        <v>296342112.13</v>
      </c>
      <c r="E223" s="5"/>
      <c r="F223" s="5"/>
      <c r="G223" s="6">
        <f t="shared" si="6"/>
        <v>26983978</v>
      </c>
      <c r="H223" s="6">
        <f t="shared" si="7"/>
        <v>296342112.13</v>
      </c>
    </row>
    <row r="224" spans="1:10" ht="15.75" x14ac:dyDescent="0.25">
      <c r="A224" s="139" t="s">
        <v>566</v>
      </c>
      <c r="B224" s="144" t="s">
        <v>1441</v>
      </c>
      <c r="C224" s="4">
        <v>625050051</v>
      </c>
      <c r="D224" s="4">
        <v>2098782772</v>
      </c>
      <c r="E224" s="5"/>
      <c r="F224" s="5"/>
      <c r="G224" s="6">
        <f t="shared" si="6"/>
        <v>625050051</v>
      </c>
      <c r="H224" s="6">
        <f t="shared" si="7"/>
        <v>2098782772</v>
      </c>
    </row>
    <row r="225" spans="1:10" ht="15.75" x14ac:dyDescent="0.25">
      <c r="A225" s="139" t="s">
        <v>567</v>
      </c>
      <c r="B225" s="144" t="s">
        <v>1442</v>
      </c>
      <c r="C225" s="4">
        <v>7794770</v>
      </c>
      <c r="D225" s="4">
        <v>32897575</v>
      </c>
      <c r="E225" s="5"/>
      <c r="F225" s="5"/>
      <c r="G225" s="6">
        <f t="shared" si="6"/>
        <v>7794770</v>
      </c>
      <c r="H225" s="6">
        <f t="shared" si="7"/>
        <v>32897575</v>
      </c>
    </row>
    <row r="226" spans="1:10" ht="15.75" x14ac:dyDescent="0.25">
      <c r="A226" s="139" t="s">
        <v>568</v>
      </c>
      <c r="B226" s="144" t="s">
        <v>1692</v>
      </c>
      <c r="C226" s="4">
        <v>38307913</v>
      </c>
      <c r="D226" s="4">
        <v>270354345</v>
      </c>
      <c r="E226" s="5"/>
      <c r="F226" s="5"/>
      <c r="G226" s="6">
        <f t="shared" si="6"/>
        <v>38307913</v>
      </c>
      <c r="H226" s="6">
        <f t="shared" si="7"/>
        <v>270354345</v>
      </c>
    </row>
    <row r="227" spans="1:10" ht="15.75" x14ac:dyDescent="0.25">
      <c r="A227" s="139" t="s">
        <v>569</v>
      </c>
      <c r="B227" s="144" t="s">
        <v>1693</v>
      </c>
      <c r="C227" s="4">
        <v>19267807765</v>
      </c>
      <c r="D227" s="4">
        <v>77918886579</v>
      </c>
      <c r="E227" s="5"/>
      <c r="F227" s="5"/>
      <c r="G227" s="6">
        <f t="shared" si="6"/>
        <v>19267807765</v>
      </c>
      <c r="H227" s="6">
        <f t="shared" si="7"/>
        <v>77918886579</v>
      </c>
    </row>
    <row r="228" spans="1:10" ht="15.75" x14ac:dyDescent="0.25">
      <c r="A228" s="139" t="s">
        <v>570</v>
      </c>
      <c r="B228" s="144" t="s">
        <v>1694</v>
      </c>
      <c r="C228" s="4">
        <v>2255884953</v>
      </c>
      <c r="D228" s="4">
        <v>4540862766</v>
      </c>
      <c r="E228" s="5"/>
      <c r="F228" s="5"/>
      <c r="G228" s="6">
        <f t="shared" si="6"/>
        <v>2255884953</v>
      </c>
      <c r="H228" s="6">
        <f t="shared" si="7"/>
        <v>4540862766</v>
      </c>
    </row>
    <row r="229" spans="1:10" ht="15.75" x14ac:dyDescent="0.25">
      <c r="A229" s="136" t="s">
        <v>46</v>
      </c>
      <c r="B229" s="137" t="s">
        <v>1305</v>
      </c>
      <c r="C229" s="180">
        <v>46326087728.410004</v>
      </c>
      <c r="D229" s="180">
        <v>176905603427.35199</v>
      </c>
      <c r="E229" s="181">
        <v>174367268</v>
      </c>
      <c r="F229" s="181">
        <v>668750016</v>
      </c>
      <c r="G229" s="182">
        <f t="shared" si="6"/>
        <v>46500454996.410004</v>
      </c>
      <c r="H229" s="182">
        <f t="shared" si="7"/>
        <v>177574353443.35199</v>
      </c>
    </row>
    <row r="230" spans="1:10" ht="15.75" x14ac:dyDescent="0.25">
      <c r="A230" s="1"/>
      <c r="B230" s="141"/>
      <c r="C230" s="4"/>
      <c r="D230" s="4"/>
      <c r="E230" s="5"/>
      <c r="F230" s="5"/>
      <c r="G230" s="6">
        <f t="shared" si="6"/>
        <v>0</v>
      </c>
      <c r="H230" s="6">
        <f t="shared" si="7"/>
        <v>0</v>
      </c>
    </row>
    <row r="231" spans="1:10" ht="15.75" x14ac:dyDescent="0.25">
      <c r="A231" s="133" t="s">
        <v>571</v>
      </c>
      <c r="B231" s="154" t="s">
        <v>1443</v>
      </c>
      <c r="C231" s="4"/>
      <c r="D231" s="4"/>
      <c r="E231" s="5"/>
      <c r="F231" s="5"/>
      <c r="G231" s="6">
        <f t="shared" si="6"/>
        <v>0</v>
      </c>
      <c r="H231" s="6">
        <f t="shared" si="7"/>
        <v>0</v>
      </c>
    </row>
    <row r="232" spans="1:10" ht="15.75" x14ac:dyDescent="0.25">
      <c r="A232" s="143" t="s">
        <v>572</v>
      </c>
      <c r="B232" s="144" t="s">
        <v>1444</v>
      </c>
      <c r="C232" s="4">
        <v>19714500</v>
      </c>
      <c r="D232" s="4">
        <v>79764750</v>
      </c>
      <c r="E232" s="5"/>
      <c r="F232" s="5"/>
      <c r="G232" s="6">
        <f t="shared" si="6"/>
        <v>19714500</v>
      </c>
      <c r="H232" s="6">
        <f t="shared" si="7"/>
        <v>79764750</v>
      </c>
      <c r="J232" s="11"/>
    </row>
    <row r="233" spans="1:10" ht="15.75" x14ac:dyDescent="0.25">
      <c r="A233" s="143" t="s">
        <v>573</v>
      </c>
      <c r="B233" s="144" t="s">
        <v>1445</v>
      </c>
      <c r="C233" s="4">
        <v>29689090</v>
      </c>
      <c r="D233" s="4">
        <v>147639040</v>
      </c>
      <c r="E233" s="5"/>
      <c r="F233" s="5"/>
      <c r="G233" s="6">
        <f t="shared" si="6"/>
        <v>29689090</v>
      </c>
      <c r="H233" s="6">
        <f t="shared" si="7"/>
        <v>147639040</v>
      </c>
    </row>
    <row r="234" spans="1:10" ht="15.75" x14ac:dyDescent="0.25">
      <c r="A234" s="143" t="s">
        <v>574</v>
      </c>
      <c r="B234" s="148" t="s">
        <v>1446</v>
      </c>
      <c r="C234" s="4">
        <v>2844000</v>
      </c>
      <c r="D234" s="4">
        <v>14940000</v>
      </c>
      <c r="E234" s="5"/>
      <c r="F234" s="5"/>
      <c r="G234" s="6">
        <f t="shared" si="6"/>
        <v>2844000</v>
      </c>
      <c r="H234" s="6">
        <f t="shared" si="7"/>
        <v>14940000</v>
      </c>
    </row>
    <row r="235" spans="1:10" ht="15.75" x14ac:dyDescent="0.25">
      <c r="A235" s="143" t="s">
        <v>575</v>
      </c>
      <c r="B235" s="144" t="s">
        <v>1447</v>
      </c>
      <c r="C235" s="4">
        <v>-691485500</v>
      </c>
      <c r="D235" s="4">
        <v>116355000</v>
      </c>
      <c r="E235" s="5"/>
      <c r="F235" s="5"/>
      <c r="G235" s="6">
        <f t="shared" si="6"/>
        <v>-691485500</v>
      </c>
      <c r="H235" s="6">
        <f t="shared" si="7"/>
        <v>116355000</v>
      </c>
    </row>
    <row r="236" spans="1:10" ht="15.75" x14ac:dyDescent="0.25">
      <c r="A236" s="143" t="s">
        <v>576</v>
      </c>
      <c r="B236" s="144" t="s">
        <v>1448</v>
      </c>
      <c r="C236" s="4">
        <v>79576444</v>
      </c>
      <c r="D236" s="4">
        <v>301367702</v>
      </c>
      <c r="E236" s="5"/>
      <c r="F236" s="5"/>
      <c r="G236" s="6">
        <f t="shared" si="6"/>
        <v>79576444</v>
      </c>
      <c r="H236" s="6">
        <f t="shared" si="7"/>
        <v>301367702</v>
      </c>
    </row>
    <row r="237" spans="1:10" ht="15.75" x14ac:dyDescent="0.25">
      <c r="A237" s="143" t="s">
        <v>577</v>
      </c>
      <c r="B237" s="144" t="s">
        <v>1449</v>
      </c>
      <c r="C237" s="4">
        <v>402418886</v>
      </c>
      <c r="D237" s="4">
        <v>2281111594</v>
      </c>
      <c r="E237" s="7">
        <v>1320875</v>
      </c>
      <c r="F237" s="7">
        <v>6693125</v>
      </c>
      <c r="G237" s="6">
        <f t="shared" si="6"/>
        <v>403739761</v>
      </c>
      <c r="H237" s="6">
        <f t="shared" si="7"/>
        <v>2287804719</v>
      </c>
    </row>
    <row r="238" spans="1:10" ht="15.75" x14ac:dyDescent="0.25">
      <c r="A238" s="143" t="s">
        <v>578</v>
      </c>
      <c r="B238" s="144" t="s">
        <v>1450</v>
      </c>
      <c r="C238" s="4">
        <v>1544426230</v>
      </c>
      <c r="D238" s="4">
        <v>3662835644.1999998</v>
      </c>
      <c r="E238" s="5"/>
      <c r="F238" s="5"/>
      <c r="G238" s="6">
        <f t="shared" si="6"/>
        <v>1544426230</v>
      </c>
      <c r="H238" s="6">
        <f t="shared" si="7"/>
        <v>3662835644.1999998</v>
      </c>
    </row>
    <row r="239" spans="1:10" ht="15.75" x14ac:dyDescent="0.25">
      <c r="A239" s="143" t="s">
        <v>579</v>
      </c>
      <c r="B239" s="144" t="s">
        <v>1451</v>
      </c>
      <c r="C239" s="4">
        <v>80082000</v>
      </c>
      <c r="D239" s="4">
        <v>237483500</v>
      </c>
      <c r="E239" s="5"/>
      <c r="F239" s="5"/>
      <c r="G239" s="6">
        <f t="shared" si="6"/>
        <v>80082000</v>
      </c>
      <c r="H239" s="6">
        <f t="shared" si="7"/>
        <v>237483500</v>
      </c>
    </row>
    <row r="240" spans="1:10" ht="15.75" x14ac:dyDescent="0.25">
      <c r="A240" s="143" t="s">
        <v>580</v>
      </c>
      <c r="B240" s="144" t="s">
        <v>1452</v>
      </c>
      <c r="C240" s="4">
        <v>50000</v>
      </c>
      <c r="D240" s="4">
        <v>90000</v>
      </c>
      <c r="E240" s="5"/>
      <c r="F240" s="5"/>
      <c r="G240" s="6">
        <f t="shared" si="6"/>
        <v>50000</v>
      </c>
      <c r="H240" s="6">
        <f t="shared" si="7"/>
        <v>90000</v>
      </c>
    </row>
    <row r="241" spans="1:10" ht="15.75" x14ac:dyDescent="0.25">
      <c r="A241" s="143" t="s">
        <v>581</v>
      </c>
      <c r="B241" s="144" t="s">
        <v>1453</v>
      </c>
      <c r="C241" s="4">
        <v>154725000</v>
      </c>
      <c r="D241" s="4">
        <v>527500000</v>
      </c>
      <c r="E241" s="5"/>
      <c r="F241" s="5"/>
      <c r="G241" s="6">
        <f t="shared" si="6"/>
        <v>154725000</v>
      </c>
      <c r="H241" s="6">
        <f t="shared" si="7"/>
        <v>527500000</v>
      </c>
    </row>
    <row r="242" spans="1:10" ht="15.75" x14ac:dyDescent="0.25">
      <c r="A242" s="143" t="s">
        <v>582</v>
      </c>
      <c r="B242" s="144" t="s">
        <v>1454</v>
      </c>
      <c r="C242" s="4">
        <v>239705859.78299999</v>
      </c>
      <c r="D242" s="4">
        <v>973942649.09099996</v>
      </c>
      <c r="E242" s="5"/>
      <c r="F242" s="5"/>
      <c r="G242" s="6">
        <f t="shared" si="6"/>
        <v>239705859.78299999</v>
      </c>
      <c r="H242" s="6">
        <f t="shared" si="7"/>
        <v>973942649.09099996</v>
      </c>
    </row>
    <row r="243" spans="1:10" ht="15.75" x14ac:dyDescent="0.25">
      <c r="A243" s="143" t="s">
        <v>583</v>
      </c>
      <c r="B243" s="144" t="s">
        <v>1455</v>
      </c>
      <c r="C243" s="4">
        <v>1341415372</v>
      </c>
      <c r="D243" s="4">
        <v>5139029826</v>
      </c>
      <c r="E243" s="5"/>
      <c r="F243" s="5"/>
      <c r="G243" s="6">
        <f t="shared" si="6"/>
        <v>1341415372</v>
      </c>
      <c r="H243" s="6">
        <f t="shared" si="7"/>
        <v>5139029826</v>
      </c>
    </row>
    <row r="244" spans="1:10" ht="15.75" x14ac:dyDescent="0.25">
      <c r="A244" s="143" t="s">
        <v>584</v>
      </c>
      <c r="B244" s="144" t="s">
        <v>1456</v>
      </c>
      <c r="C244" s="4">
        <v>227851000</v>
      </c>
      <c r="D244" s="4">
        <v>387505000</v>
      </c>
      <c r="E244" s="5"/>
      <c r="F244" s="5"/>
      <c r="G244" s="6">
        <f t="shared" si="6"/>
        <v>227851000</v>
      </c>
      <c r="H244" s="6">
        <f t="shared" si="7"/>
        <v>387505000</v>
      </c>
    </row>
    <row r="245" spans="1:10" ht="15.75" x14ac:dyDescent="0.25">
      <c r="A245" s="143" t="s">
        <v>585</v>
      </c>
      <c r="B245" s="144" t="s">
        <v>1457</v>
      </c>
      <c r="C245" s="4">
        <v>158000</v>
      </c>
      <c r="D245" s="4">
        <v>497000</v>
      </c>
      <c r="E245" s="5"/>
      <c r="F245" s="5"/>
      <c r="G245" s="6">
        <f t="shared" si="6"/>
        <v>158000</v>
      </c>
      <c r="H245" s="6">
        <f t="shared" si="7"/>
        <v>497000</v>
      </c>
    </row>
    <row r="246" spans="1:10" ht="15.75" x14ac:dyDescent="0.25">
      <c r="A246" s="143" t="s">
        <v>586</v>
      </c>
      <c r="B246" s="144" t="s">
        <v>1458</v>
      </c>
      <c r="C246" s="4">
        <v>973560000</v>
      </c>
      <c r="D246" s="4">
        <v>2064330000</v>
      </c>
      <c r="E246" s="5"/>
      <c r="F246" s="5"/>
      <c r="G246" s="6">
        <f t="shared" si="6"/>
        <v>973560000</v>
      </c>
      <c r="H246" s="6">
        <f t="shared" si="7"/>
        <v>2064330000</v>
      </c>
    </row>
    <row r="247" spans="1:10" ht="15.75" x14ac:dyDescent="0.25">
      <c r="A247" s="143" t="s">
        <v>587</v>
      </c>
      <c r="B247" s="144" t="s">
        <v>1459</v>
      </c>
      <c r="C247" s="4">
        <v>1069288300</v>
      </c>
      <c r="D247" s="4">
        <v>2242751310</v>
      </c>
      <c r="E247" s="5"/>
      <c r="F247" s="5"/>
      <c r="G247" s="6">
        <f t="shared" si="6"/>
        <v>1069288300</v>
      </c>
      <c r="H247" s="6">
        <f t="shared" si="7"/>
        <v>2242751310</v>
      </c>
    </row>
    <row r="248" spans="1:10" ht="15.75" x14ac:dyDescent="0.25">
      <c r="A248" s="143" t="s">
        <v>588</v>
      </c>
      <c r="B248" s="144" t="s">
        <v>1460</v>
      </c>
      <c r="C248" s="4">
        <v>-41120893</v>
      </c>
      <c r="D248" s="4">
        <v>100387187</v>
      </c>
      <c r="E248" s="7">
        <v>750000</v>
      </c>
      <c r="F248" s="7">
        <v>750000</v>
      </c>
      <c r="G248" s="6">
        <f t="shared" si="6"/>
        <v>-40370893</v>
      </c>
      <c r="H248" s="6">
        <f t="shared" si="7"/>
        <v>101137187</v>
      </c>
    </row>
    <row r="249" spans="1:10" ht="15.75" x14ac:dyDescent="0.25">
      <c r="A249" s="143" t="s">
        <v>589</v>
      </c>
      <c r="B249" s="144" t="s">
        <v>1461</v>
      </c>
      <c r="C249" s="4">
        <v>0</v>
      </c>
      <c r="D249" s="4">
        <v>506684395220</v>
      </c>
      <c r="E249" s="5"/>
      <c r="F249" s="5"/>
      <c r="G249" s="6">
        <f t="shared" si="6"/>
        <v>0</v>
      </c>
      <c r="H249" s="6">
        <f t="shared" si="7"/>
        <v>506684395220</v>
      </c>
    </row>
    <row r="250" spans="1:10" ht="15.75" x14ac:dyDescent="0.25">
      <c r="A250" s="136" t="s">
        <v>71</v>
      </c>
      <c r="B250" s="137" t="s">
        <v>1326</v>
      </c>
      <c r="C250" s="180">
        <v>5432898288.783</v>
      </c>
      <c r="D250" s="180">
        <v>524961925422.29102</v>
      </c>
      <c r="E250" s="181">
        <v>2070875</v>
      </c>
      <c r="F250" s="181">
        <v>7443125</v>
      </c>
      <c r="G250" s="182">
        <f t="shared" si="6"/>
        <v>5434969163.783</v>
      </c>
      <c r="H250" s="182">
        <f t="shared" si="7"/>
        <v>524969368547.29102</v>
      </c>
    </row>
    <row r="251" spans="1:10" ht="15.75" x14ac:dyDescent="0.25">
      <c r="A251" s="149" t="s">
        <v>77</v>
      </c>
      <c r="B251" s="155" t="s">
        <v>1306</v>
      </c>
      <c r="C251" s="184">
        <v>51758986017.193001</v>
      </c>
      <c r="D251" s="184">
        <v>701867528849.64294</v>
      </c>
      <c r="E251" s="185">
        <v>176438143</v>
      </c>
      <c r="F251" s="185">
        <v>676193141</v>
      </c>
      <c r="G251" s="186">
        <f t="shared" si="6"/>
        <v>51935424160.193001</v>
      </c>
      <c r="H251" s="186">
        <f t="shared" si="7"/>
        <v>702543721990.64294</v>
      </c>
    </row>
    <row r="252" spans="1:10" ht="15.75" x14ac:dyDescent="0.25">
      <c r="A252" s="1"/>
      <c r="B252" s="141"/>
      <c r="C252" s="4"/>
      <c r="D252" s="4"/>
      <c r="E252" s="5"/>
      <c r="F252" s="5"/>
      <c r="G252" s="6">
        <f t="shared" si="6"/>
        <v>0</v>
      </c>
      <c r="H252" s="6">
        <f t="shared" si="7"/>
        <v>0</v>
      </c>
    </row>
    <row r="253" spans="1:10" ht="15.75" x14ac:dyDescent="0.25">
      <c r="A253" s="131" t="s">
        <v>590</v>
      </c>
      <c r="B253" s="132" t="s">
        <v>1462</v>
      </c>
      <c r="C253" s="4"/>
      <c r="D253" s="4"/>
      <c r="E253" s="5"/>
      <c r="F253" s="5"/>
      <c r="G253" s="6">
        <f t="shared" si="6"/>
        <v>0</v>
      </c>
      <c r="H253" s="6">
        <f t="shared" si="7"/>
        <v>0</v>
      </c>
    </row>
    <row r="254" spans="1:10" ht="15.75" x14ac:dyDescent="0.25">
      <c r="A254" s="133" t="s">
        <v>543</v>
      </c>
      <c r="B254" s="134" t="s">
        <v>1418</v>
      </c>
      <c r="C254" s="4"/>
      <c r="D254" s="4"/>
      <c r="E254" s="5"/>
      <c r="F254" s="5"/>
      <c r="G254" s="6">
        <f t="shared" si="6"/>
        <v>0</v>
      </c>
      <c r="H254" s="6">
        <f t="shared" si="7"/>
        <v>0</v>
      </c>
    </row>
    <row r="255" spans="1:10" ht="15.75" x14ac:dyDescent="0.25">
      <c r="A255" s="139" t="s">
        <v>591</v>
      </c>
      <c r="B255" s="144" t="s">
        <v>1698</v>
      </c>
      <c r="C255" s="4">
        <v>7377000</v>
      </c>
      <c r="D255" s="4">
        <v>7377000</v>
      </c>
      <c r="E255" s="5"/>
      <c r="F255" s="5"/>
      <c r="G255" s="6">
        <f t="shared" si="6"/>
        <v>7377000</v>
      </c>
      <c r="H255" s="6">
        <f t="shared" si="7"/>
        <v>7377000</v>
      </c>
      <c r="J255" s="11"/>
    </row>
    <row r="256" spans="1:10" ht="15.75" x14ac:dyDescent="0.25">
      <c r="A256" s="139" t="s">
        <v>592</v>
      </c>
      <c r="B256" s="144" t="s">
        <v>1697</v>
      </c>
      <c r="C256" s="4">
        <v>145312168</v>
      </c>
      <c r="D256" s="4">
        <v>4384564176</v>
      </c>
      <c r="E256" s="5"/>
      <c r="F256" s="5"/>
      <c r="G256" s="6">
        <f t="shared" si="6"/>
        <v>145312168</v>
      </c>
      <c r="H256" s="6">
        <f t="shared" si="7"/>
        <v>4384564176</v>
      </c>
    </row>
    <row r="257" spans="1:10" ht="15.75" x14ac:dyDescent="0.25">
      <c r="A257" s="139" t="s">
        <v>593</v>
      </c>
      <c r="B257" s="144" t="s">
        <v>1696</v>
      </c>
      <c r="C257" s="4">
        <v>21091750</v>
      </c>
      <c r="D257" s="4">
        <v>22353500</v>
      </c>
      <c r="E257" s="5"/>
      <c r="F257" s="5"/>
      <c r="G257" s="6">
        <f t="shared" si="6"/>
        <v>21091750</v>
      </c>
      <c r="H257" s="6">
        <f t="shared" si="7"/>
        <v>22353500</v>
      </c>
    </row>
    <row r="258" spans="1:10" ht="15.75" x14ac:dyDescent="0.25">
      <c r="A258" s="139" t="s">
        <v>594</v>
      </c>
      <c r="B258" s="144" t="s">
        <v>1463</v>
      </c>
      <c r="C258" s="4">
        <v>212562658</v>
      </c>
      <c r="D258" s="4">
        <v>2055583286</v>
      </c>
      <c r="E258" s="5"/>
      <c r="F258" s="5"/>
      <c r="G258" s="6">
        <f t="shared" si="6"/>
        <v>212562658</v>
      </c>
      <c r="H258" s="6">
        <f t="shared" si="7"/>
        <v>2055583286</v>
      </c>
    </row>
    <row r="259" spans="1:10" ht="15.75" x14ac:dyDescent="0.25">
      <c r="A259" s="139" t="s">
        <v>595</v>
      </c>
      <c r="B259" s="144" t="s">
        <v>1695</v>
      </c>
      <c r="C259" s="4">
        <v>15000</v>
      </c>
      <c r="D259" s="4">
        <v>30000</v>
      </c>
      <c r="E259" s="5"/>
      <c r="F259" s="5"/>
      <c r="G259" s="6">
        <f t="shared" si="6"/>
        <v>15000</v>
      </c>
      <c r="H259" s="6">
        <f t="shared" si="7"/>
        <v>30000</v>
      </c>
    </row>
    <row r="260" spans="1:10" ht="15.75" x14ac:dyDescent="0.25">
      <c r="A260" s="139" t="s">
        <v>596</v>
      </c>
      <c r="B260" s="144" t="s">
        <v>1464</v>
      </c>
      <c r="C260" s="4">
        <v>2010000</v>
      </c>
      <c r="D260" s="4">
        <v>15003838</v>
      </c>
      <c r="E260" s="5"/>
      <c r="F260" s="5"/>
      <c r="G260" s="6">
        <f t="shared" si="6"/>
        <v>2010000</v>
      </c>
      <c r="H260" s="6">
        <f t="shared" si="7"/>
        <v>15003838</v>
      </c>
    </row>
    <row r="261" spans="1:10" ht="15.75" x14ac:dyDescent="0.25">
      <c r="A261" s="139" t="s">
        <v>597</v>
      </c>
      <c r="B261" s="144" t="s">
        <v>1465</v>
      </c>
      <c r="C261" s="4">
        <v>0</v>
      </c>
      <c r="D261" s="4">
        <v>10000000</v>
      </c>
      <c r="E261" s="5"/>
      <c r="F261" s="5"/>
      <c r="G261" s="6">
        <f t="shared" si="6"/>
        <v>0</v>
      </c>
      <c r="H261" s="6">
        <f t="shared" si="7"/>
        <v>10000000</v>
      </c>
    </row>
    <row r="262" spans="1:10" ht="15.75" x14ac:dyDescent="0.25">
      <c r="A262" s="136" t="s">
        <v>46</v>
      </c>
      <c r="B262" s="137" t="s">
        <v>1305</v>
      </c>
      <c r="C262" s="180">
        <v>388368576</v>
      </c>
      <c r="D262" s="180">
        <v>6494911800</v>
      </c>
      <c r="E262" s="183"/>
      <c r="F262" s="183"/>
      <c r="G262" s="182">
        <f t="shared" si="6"/>
        <v>388368576</v>
      </c>
      <c r="H262" s="182">
        <f t="shared" si="7"/>
        <v>6494911800</v>
      </c>
    </row>
    <row r="263" spans="1:10" ht="15.75" x14ac:dyDescent="0.25">
      <c r="A263" s="1"/>
      <c r="B263" s="141"/>
      <c r="C263" s="4"/>
      <c r="D263" s="4"/>
      <c r="E263" s="5"/>
      <c r="F263" s="5"/>
      <c r="G263" s="6">
        <f t="shared" si="6"/>
        <v>0</v>
      </c>
      <c r="H263" s="6">
        <f t="shared" si="7"/>
        <v>0</v>
      </c>
    </row>
    <row r="264" spans="1:10" ht="15.75" x14ac:dyDescent="0.25">
      <c r="A264" s="133" t="s">
        <v>598</v>
      </c>
      <c r="B264" s="134" t="s">
        <v>1466</v>
      </c>
      <c r="C264" s="4"/>
      <c r="D264" s="4"/>
      <c r="E264" s="5"/>
      <c r="F264" s="5"/>
      <c r="G264" s="6">
        <f t="shared" si="6"/>
        <v>0</v>
      </c>
      <c r="H264" s="6">
        <f t="shared" si="7"/>
        <v>0</v>
      </c>
    </row>
    <row r="265" spans="1:10" ht="15.75" x14ac:dyDescent="0.25">
      <c r="A265" s="143" t="s">
        <v>599</v>
      </c>
      <c r="B265" s="144" t="s">
        <v>1467</v>
      </c>
      <c r="C265" s="4">
        <v>38111150</v>
      </c>
      <c r="D265" s="4">
        <v>202874517</v>
      </c>
      <c r="E265" s="7">
        <v>69786000</v>
      </c>
      <c r="F265" s="7">
        <v>159412612</v>
      </c>
      <c r="G265" s="6">
        <f t="shared" ref="G265:G328" si="8">C265+E265</f>
        <v>107897150</v>
      </c>
      <c r="H265" s="6">
        <f t="shared" ref="H265:H328" si="9">D265+F265</f>
        <v>362287129</v>
      </c>
      <c r="J265" s="11"/>
    </row>
    <row r="266" spans="1:10" ht="15.75" x14ac:dyDescent="0.25">
      <c r="A266" s="143" t="s">
        <v>600</v>
      </c>
      <c r="B266" s="144" t="s">
        <v>1468</v>
      </c>
      <c r="C266" s="4">
        <v>27950</v>
      </c>
      <c r="D266" s="4">
        <v>1164450</v>
      </c>
      <c r="E266" s="5"/>
      <c r="F266" s="5"/>
      <c r="G266" s="6">
        <f t="shared" si="8"/>
        <v>27950</v>
      </c>
      <c r="H266" s="6">
        <f t="shared" si="9"/>
        <v>1164450</v>
      </c>
    </row>
    <row r="267" spans="1:10" ht="15.75" x14ac:dyDescent="0.25">
      <c r="A267" s="3" t="s">
        <v>601</v>
      </c>
      <c r="B267" s="144" t="s">
        <v>1469</v>
      </c>
      <c r="C267" s="4">
        <v>4347200</v>
      </c>
      <c r="D267" s="4">
        <v>6997920.7999999998</v>
      </c>
      <c r="E267" s="5"/>
      <c r="F267" s="5"/>
      <c r="G267" s="6">
        <f t="shared" si="8"/>
        <v>4347200</v>
      </c>
      <c r="H267" s="6">
        <f t="shared" si="9"/>
        <v>6997920.7999999998</v>
      </c>
    </row>
    <row r="268" spans="1:10" ht="15.75" x14ac:dyDescent="0.25">
      <c r="A268" s="143" t="s">
        <v>1470</v>
      </c>
      <c r="B268" s="144" t="s">
        <v>1471</v>
      </c>
      <c r="C268" s="4">
        <v>2430558733</v>
      </c>
      <c r="D268" s="4">
        <v>8663334606</v>
      </c>
      <c r="E268" s="5"/>
      <c r="F268" s="5"/>
      <c r="G268" s="6">
        <f t="shared" si="8"/>
        <v>2430558733</v>
      </c>
      <c r="H268" s="6">
        <f t="shared" si="9"/>
        <v>8663334606</v>
      </c>
    </row>
    <row r="269" spans="1:10" ht="15.75" x14ac:dyDescent="0.25">
      <c r="A269" s="143" t="s">
        <v>602</v>
      </c>
      <c r="B269" s="144" t="s">
        <v>1472</v>
      </c>
      <c r="C269" s="4">
        <v>1768047549</v>
      </c>
      <c r="D269" s="4">
        <v>6500415113</v>
      </c>
      <c r="E269" s="5"/>
      <c r="F269" s="5"/>
      <c r="G269" s="6">
        <f t="shared" si="8"/>
        <v>1768047549</v>
      </c>
      <c r="H269" s="6">
        <f t="shared" si="9"/>
        <v>6500415113</v>
      </c>
    </row>
    <row r="270" spans="1:10" ht="15.75" x14ac:dyDescent="0.25">
      <c r="A270" s="86" t="s">
        <v>603</v>
      </c>
      <c r="B270" s="146" t="s">
        <v>1473</v>
      </c>
      <c r="C270" s="4">
        <v>3089900</v>
      </c>
      <c r="D270" s="4">
        <v>6121500</v>
      </c>
      <c r="E270" s="5"/>
      <c r="F270" s="5"/>
      <c r="G270" s="6">
        <f t="shared" si="8"/>
        <v>3089900</v>
      </c>
      <c r="H270" s="6">
        <f t="shared" si="9"/>
        <v>6121500</v>
      </c>
    </row>
    <row r="271" spans="1:10" ht="15.75" x14ac:dyDescent="0.25">
      <c r="A271" s="86" t="s">
        <v>604</v>
      </c>
      <c r="B271" s="146" t="s">
        <v>1474</v>
      </c>
      <c r="C271" s="4">
        <v>210000</v>
      </c>
      <c r="D271" s="4">
        <v>570000</v>
      </c>
      <c r="E271" s="5"/>
      <c r="F271" s="5"/>
      <c r="G271" s="6">
        <f t="shared" si="8"/>
        <v>210000</v>
      </c>
      <c r="H271" s="6">
        <f t="shared" si="9"/>
        <v>570000</v>
      </c>
    </row>
    <row r="272" spans="1:10" ht="15.75" x14ac:dyDescent="0.25">
      <c r="A272" s="143" t="s">
        <v>605</v>
      </c>
      <c r="B272" s="144" t="s">
        <v>1475</v>
      </c>
      <c r="C272" s="4">
        <v>60000</v>
      </c>
      <c r="D272" s="4">
        <v>672450</v>
      </c>
      <c r="E272" s="5"/>
      <c r="F272" s="5"/>
      <c r="G272" s="6">
        <f t="shared" si="8"/>
        <v>60000</v>
      </c>
      <c r="H272" s="6">
        <f t="shared" si="9"/>
        <v>672450</v>
      </c>
    </row>
    <row r="273" spans="1:8" ht="15.75" x14ac:dyDescent="0.25">
      <c r="A273" s="143" t="s">
        <v>606</v>
      </c>
      <c r="B273" s="144" t="s">
        <v>1476</v>
      </c>
      <c r="C273" s="4">
        <v>9892416.6669999994</v>
      </c>
      <c r="D273" s="4">
        <v>30203166.666999999</v>
      </c>
      <c r="E273" s="5"/>
      <c r="F273" s="5"/>
      <c r="G273" s="6">
        <f t="shared" si="8"/>
        <v>9892416.6669999994</v>
      </c>
      <c r="H273" s="6">
        <f t="shared" si="9"/>
        <v>30203166.666999999</v>
      </c>
    </row>
    <row r="274" spans="1:8" ht="15.75" x14ac:dyDescent="0.25">
      <c r="A274" s="8" t="s">
        <v>607</v>
      </c>
      <c r="B274" s="144" t="s">
        <v>1699</v>
      </c>
      <c r="C274" s="4">
        <v>688750</v>
      </c>
      <c r="D274" s="4">
        <v>688750</v>
      </c>
      <c r="E274" s="5"/>
      <c r="F274" s="5"/>
      <c r="G274" s="6">
        <f t="shared" si="8"/>
        <v>688750</v>
      </c>
      <c r="H274" s="6">
        <f t="shared" si="9"/>
        <v>688750</v>
      </c>
    </row>
    <row r="275" spans="1:8" ht="15.75" x14ac:dyDescent="0.25">
      <c r="A275" s="143" t="s">
        <v>608</v>
      </c>
      <c r="B275" s="144" t="s">
        <v>1477</v>
      </c>
      <c r="C275" s="4">
        <v>0</v>
      </c>
      <c r="D275" s="4">
        <v>13000</v>
      </c>
      <c r="E275" s="5"/>
      <c r="F275" s="5"/>
      <c r="G275" s="6">
        <f t="shared" si="8"/>
        <v>0</v>
      </c>
      <c r="H275" s="6">
        <f t="shared" si="9"/>
        <v>13000</v>
      </c>
    </row>
    <row r="276" spans="1:8" ht="15.75" x14ac:dyDescent="0.25">
      <c r="A276" s="143" t="s">
        <v>609</v>
      </c>
      <c r="B276" s="144" t="s">
        <v>1478</v>
      </c>
      <c r="C276" s="4">
        <v>5660950</v>
      </c>
      <c r="D276" s="4">
        <v>11770000</v>
      </c>
      <c r="E276" s="5"/>
      <c r="F276" s="5"/>
      <c r="G276" s="6">
        <f t="shared" si="8"/>
        <v>5660950</v>
      </c>
      <c r="H276" s="6">
        <f t="shared" si="9"/>
        <v>11770000</v>
      </c>
    </row>
    <row r="277" spans="1:8" ht="15.75" x14ac:dyDescent="0.25">
      <c r="A277" s="143" t="s">
        <v>610</v>
      </c>
      <c r="B277" s="144" t="s">
        <v>1479</v>
      </c>
      <c r="C277" s="4">
        <v>1544060222</v>
      </c>
      <c r="D277" s="4">
        <v>6294777779</v>
      </c>
      <c r="E277" s="5"/>
      <c r="F277" s="5"/>
      <c r="G277" s="6">
        <f t="shared" si="8"/>
        <v>1544060222</v>
      </c>
      <c r="H277" s="6">
        <f t="shared" si="9"/>
        <v>6294777779</v>
      </c>
    </row>
    <row r="278" spans="1:8" ht="15.75" x14ac:dyDescent="0.25">
      <c r="A278" s="143" t="s">
        <v>611</v>
      </c>
      <c r="B278" s="144" t="s">
        <v>1480</v>
      </c>
      <c r="C278" s="4">
        <v>26231750</v>
      </c>
      <c r="D278" s="4">
        <v>152781000</v>
      </c>
      <c r="E278" s="5"/>
      <c r="F278" s="5"/>
      <c r="G278" s="6">
        <f t="shared" si="8"/>
        <v>26231750</v>
      </c>
      <c r="H278" s="6">
        <f t="shared" si="9"/>
        <v>152781000</v>
      </c>
    </row>
    <row r="279" spans="1:8" ht="15.75" x14ac:dyDescent="0.25">
      <c r="A279" s="143" t="s">
        <v>612</v>
      </c>
      <c r="B279" s="144" t="s">
        <v>1481</v>
      </c>
      <c r="C279" s="4">
        <v>1871141</v>
      </c>
      <c r="D279" s="4">
        <v>25787313</v>
      </c>
      <c r="E279" s="5"/>
      <c r="F279" s="5"/>
      <c r="G279" s="6">
        <f t="shared" si="8"/>
        <v>1871141</v>
      </c>
      <c r="H279" s="6">
        <f t="shared" si="9"/>
        <v>25787313</v>
      </c>
    </row>
    <row r="280" spans="1:8" ht="15.75" x14ac:dyDescent="0.25">
      <c r="A280" s="143" t="s">
        <v>613</v>
      </c>
      <c r="B280" s="144" t="s">
        <v>1482</v>
      </c>
      <c r="C280" s="4">
        <v>95859618.200000003</v>
      </c>
      <c r="D280" s="4">
        <v>409104736.19999999</v>
      </c>
      <c r="E280" s="5"/>
      <c r="F280" s="5"/>
      <c r="G280" s="6">
        <f t="shared" si="8"/>
        <v>95859618.200000003</v>
      </c>
      <c r="H280" s="6">
        <f t="shared" si="9"/>
        <v>409104736.19999999</v>
      </c>
    </row>
    <row r="281" spans="1:8" ht="15.75" x14ac:dyDescent="0.25">
      <c r="A281" s="143" t="s">
        <v>614</v>
      </c>
      <c r="B281" s="144" t="s">
        <v>1483</v>
      </c>
      <c r="C281" s="4">
        <v>11604276</v>
      </c>
      <c r="D281" s="4">
        <v>14251776</v>
      </c>
      <c r="E281" s="5"/>
      <c r="F281" s="5"/>
      <c r="G281" s="6">
        <f t="shared" si="8"/>
        <v>11604276</v>
      </c>
      <c r="H281" s="6">
        <f t="shared" si="9"/>
        <v>14251776</v>
      </c>
    </row>
    <row r="282" spans="1:8" ht="15.75" x14ac:dyDescent="0.25">
      <c r="A282" s="143" t="s">
        <v>615</v>
      </c>
      <c r="B282" s="144" t="s">
        <v>1484</v>
      </c>
      <c r="C282" s="4">
        <v>2460243670</v>
      </c>
      <c r="D282" s="4">
        <v>8047107125</v>
      </c>
      <c r="E282" s="7">
        <v>55763500</v>
      </c>
      <c r="F282" s="7">
        <v>448816000</v>
      </c>
      <c r="G282" s="6">
        <f t="shared" si="8"/>
        <v>2516007170</v>
      </c>
      <c r="H282" s="6">
        <f t="shared" si="9"/>
        <v>8495923125</v>
      </c>
    </row>
    <row r="283" spans="1:8" ht="15.75" x14ac:dyDescent="0.25">
      <c r="A283" s="143" t="s">
        <v>616</v>
      </c>
      <c r="B283" s="144" t="s">
        <v>1485</v>
      </c>
      <c r="C283" s="4">
        <v>119500</v>
      </c>
      <c r="D283" s="4">
        <v>6858450</v>
      </c>
      <c r="E283" s="5"/>
      <c r="F283" s="5"/>
      <c r="G283" s="6">
        <f t="shared" si="8"/>
        <v>119500</v>
      </c>
      <c r="H283" s="6">
        <f t="shared" si="9"/>
        <v>6858450</v>
      </c>
    </row>
    <row r="284" spans="1:8" ht="15.75" x14ac:dyDescent="0.25">
      <c r="A284" s="143" t="s">
        <v>617</v>
      </c>
      <c r="B284" s="144" t="s">
        <v>1486</v>
      </c>
      <c r="C284" s="4">
        <v>115728739</v>
      </c>
      <c r="D284" s="4">
        <v>457543452</v>
      </c>
      <c r="E284" s="5"/>
      <c r="F284" s="5"/>
      <c r="G284" s="6">
        <f t="shared" si="8"/>
        <v>115728739</v>
      </c>
      <c r="H284" s="6">
        <f t="shared" si="9"/>
        <v>457543452</v>
      </c>
    </row>
    <row r="285" spans="1:8" ht="15.75" x14ac:dyDescent="0.25">
      <c r="A285" s="143" t="s">
        <v>618</v>
      </c>
      <c r="B285" s="144" t="s">
        <v>1487</v>
      </c>
      <c r="C285" s="4">
        <v>0</v>
      </c>
      <c r="D285" s="4">
        <v>1103500</v>
      </c>
      <c r="E285" s="5"/>
      <c r="F285" s="5"/>
      <c r="G285" s="6">
        <f t="shared" si="8"/>
        <v>0</v>
      </c>
      <c r="H285" s="6">
        <f t="shared" si="9"/>
        <v>1103500</v>
      </c>
    </row>
    <row r="286" spans="1:8" ht="15.75" x14ac:dyDescent="0.25">
      <c r="A286" s="143" t="s">
        <v>619</v>
      </c>
      <c r="B286" s="144" t="s">
        <v>1488</v>
      </c>
      <c r="C286" s="4">
        <v>17134570</v>
      </c>
      <c r="D286" s="4">
        <v>72562424</v>
      </c>
      <c r="E286" s="7">
        <v>0</v>
      </c>
      <c r="F286" s="7">
        <v>605100</v>
      </c>
      <c r="G286" s="6">
        <f t="shared" si="8"/>
        <v>17134570</v>
      </c>
      <c r="H286" s="6">
        <f t="shared" si="9"/>
        <v>73167524</v>
      </c>
    </row>
    <row r="287" spans="1:8" ht="15.75" x14ac:dyDescent="0.25">
      <c r="A287" s="136" t="s">
        <v>71</v>
      </c>
      <c r="B287" s="137" t="s">
        <v>1326</v>
      </c>
      <c r="C287" s="180">
        <v>8533548084.8669996</v>
      </c>
      <c r="D287" s="180">
        <v>30906703028.667</v>
      </c>
      <c r="E287" s="181">
        <v>125549500</v>
      </c>
      <c r="F287" s="181">
        <v>608833712</v>
      </c>
      <c r="G287" s="182">
        <f t="shared" si="8"/>
        <v>8659097584.8670006</v>
      </c>
      <c r="H287" s="182">
        <f t="shared" si="9"/>
        <v>31515536740.667</v>
      </c>
    </row>
    <row r="288" spans="1:8" ht="15.75" x14ac:dyDescent="0.25">
      <c r="A288" s="104" t="s">
        <v>432</v>
      </c>
      <c r="B288" s="105" t="s">
        <v>1319</v>
      </c>
      <c r="C288" s="184">
        <v>8921916660.8670006</v>
      </c>
      <c r="D288" s="184">
        <v>37401614828.667</v>
      </c>
      <c r="E288" s="185">
        <v>125549500</v>
      </c>
      <c r="F288" s="185">
        <v>608833712</v>
      </c>
      <c r="G288" s="186">
        <f t="shared" si="8"/>
        <v>9047466160.8670006</v>
      </c>
      <c r="H288" s="186">
        <f t="shared" si="9"/>
        <v>38010448540.667</v>
      </c>
    </row>
    <row r="289" spans="1:10" ht="15.75" x14ac:dyDescent="0.25">
      <c r="A289" s="106" t="s">
        <v>89</v>
      </c>
      <c r="B289" s="107" t="s">
        <v>1377</v>
      </c>
      <c r="C289" s="192">
        <v>8485487135328.7803</v>
      </c>
      <c r="D289" s="192">
        <v>35530640943721.898</v>
      </c>
      <c r="E289" s="200">
        <v>302169748</v>
      </c>
      <c r="F289" s="200">
        <v>1296500783</v>
      </c>
      <c r="G289" s="201">
        <f t="shared" si="8"/>
        <v>8485789305076.7803</v>
      </c>
      <c r="H289" s="201">
        <f t="shared" si="9"/>
        <v>35531937444504.898</v>
      </c>
    </row>
    <row r="290" spans="1:10" ht="15.75" x14ac:dyDescent="0.25">
      <c r="A290" s="1"/>
      <c r="B290" s="138"/>
      <c r="C290" s="4"/>
      <c r="D290" s="4"/>
      <c r="E290" s="5"/>
      <c r="F290" s="5"/>
      <c r="G290" s="6">
        <f t="shared" si="8"/>
        <v>0</v>
      </c>
      <c r="H290" s="6">
        <f t="shared" si="9"/>
        <v>0</v>
      </c>
    </row>
    <row r="291" spans="1:10" ht="15.75" x14ac:dyDescent="0.25">
      <c r="A291" s="129" t="s">
        <v>620</v>
      </c>
      <c r="B291" s="130" t="s">
        <v>1489</v>
      </c>
      <c r="C291" s="4"/>
      <c r="D291" s="4"/>
      <c r="E291" s="5"/>
      <c r="F291" s="5"/>
      <c r="G291" s="6">
        <f t="shared" si="8"/>
        <v>0</v>
      </c>
      <c r="H291" s="6">
        <f t="shared" si="9"/>
        <v>0</v>
      </c>
    </row>
    <row r="292" spans="1:10" ht="15.75" x14ac:dyDescent="0.25">
      <c r="A292" s="131" t="s">
        <v>621</v>
      </c>
      <c r="B292" s="132" t="s">
        <v>1490</v>
      </c>
      <c r="C292" s="4"/>
      <c r="D292" s="4"/>
      <c r="E292" s="5"/>
      <c r="F292" s="5"/>
      <c r="G292" s="6">
        <f t="shared" si="8"/>
        <v>0</v>
      </c>
      <c r="H292" s="6">
        <f t="shared" si="9"/>
        <v>0</v>
      </c>
    </row>
    <row r="293" spans="1:10" ht="15.75" x14ac:dyDescent="0.25">
      <c r="A293" s="133" t="s">
        <v>622</v>
      </c>
      <c r="B293" s="134" t="s">
        <v>1491</v>
      </c>
      <c r="C293" s="4"/>
      <c r="D293" s="4"/>
      <c r="E293" s="5"/>
      <c r="F293" s="5"/>
      <c r="G293" s="6">
        <f t="shared" si="8"/>
        <v>0</v>
      </c>
      <c r="H293" s="6">
        <f t="shared" si="9"/>
        <v>0</v>
      </c>
    </row>
    <row r="294" spans="1:10" ht="15.75" x14ac:dyDescent="0.25">
      <c r="A294" s="139" t="s">
        <v>1492</v>
      </c>
      <c r="B294" s="144" t="s">
        <v>1493</v>
      </c>
      <c r="C294" s="4">
        <v>-94865943</v>
      </c>
      <c r="D294" s="4">
        <v>606692657</v>
      </c>
      <c r="E294" s="5"/>
      <c r="F294" s="5"/>
      <c r="G294" s="6">
        <f t="shared" si="8"/>
        <v>-94865943</v>
      </c>
      <c r="H294" s="6">
        <f t="shared" si="9"/>
        <v>606692657</v>
      </c>
      <c r="J294" s="11"/>
    </row>
    <row r="295" spans="1:10" ht="15.75" x14ac:dyDescent="0.25">
      <c r="A295" s="139" t="s">
        <v>623</v>
      </c>
      <c r="B295" s="144" t="s">
        <v>1494</v>
      </c>
      <c r="C295" s="4">
        <v>2275510100</v>
      </c>
      <c r="D295" s="4">
        <v>9730502100</v>
      </c>
      <c r="E295" s="7">
        <v>-131487500</v>
      </c>
      <c r="F295" s="7">
        <v>0</v>
      </c>
      <c r="G295" s="6">
        <f t="shared" si="8"/>
        <v>2144022600</v>
      </c>
      <c r="H295" s="6">
        <f t="shared" si="9"/>
        <v>9730502100</v>
      </c>
    </row>
    <row r="296" spans="1:10" ht="15.75" x14ac:dyDescent="0.25">
      <c r="A296" s="139" t="s">
        <v>624</v>
      </c>
      <c r="B296" s="144" t="s">
        <v>1495</v>
      </c>
      <c r="C296" s="4">
        <v>5157400</v>
      </c>
      <c r="D296" s="4">
        <v>16708400</v>
      </c>
      <c r="E296" s="5"/>
      <c r="F296" s="5"/>
      <c r="G296" s="6">
        <f t="shared" si="8"/>
        <v>5157400</v>
      </c>
      <c r="H296" s="6">
        <f t="shared" si="9"/>
        <v>16708400</v>
      </c>
    </row>
    <row r="297" spans="1:10" ht="15.75" x14ac:dyDescent="0.25">
      <c r="A297" s="139" t="s">
        <v>625</v>
      </c>
      <c r="B297" s="144" t="s">
        <v>1496</v>
      </c>
      <c r="C297" s="4">
        <v>711053198.5</v>
      </c>
      <c r="D297" s="4">
        <v>2949896610.9850001</v>
      </c>
      <c r="E297" s="7">
        <v>0</v>
      </c>
      <c r="F297" s="7">
        <v>2910000</v>
      </c>
      <c r="G297" s="6">
        <f t="shared" si="8"/>
        <v>711053198.5</v>
      </c>
      <c r="H297" s="6">
        <f t="shared" si="9"/>
        <v>2952806610.9850001</v>
      </c>
    </row>
    <row r="298" spans="1:10" ht="15.75" x14ac:dyDescent="0.25">
      <c r="A298" s="139" t="s">
        <v>626</v>
      </c>
      <c r="B298" s="144" t="s">
        <v>1497</v>
      </c>
      <c r="C298" s="4">
        <v>2471000</v>
      </c>
      <c r="D298" s="4">
        <v>10547000</v>
      </c>
      <c r="E298" s="5"/>
      <c r="F298" s="5"/>
      <c r="G298" s="6">
        <f t="shared" si="8"/>
        <v>2471000</v>
      </c>
      <c r="H298" s="6">
        <f t="shared" si="9"/>
        <v>10547000</v>
      </c>
    </row>
    <row r="299" spans="1:10" ht="15.75" x14ac:dyDescent="0.25">
      <c r="A299" s="139" t="s">
        <v>627</v>
      </c>
      <c r="B299" s="144" t="s">
        <v>1498</v>
      </c>
      <c r="C299" s="4">
        <v>1015932375.8</v>
      </c>
      <c r="D299" s="4">
        <v>3689072418.8000002</v>
      </c>
      <c r="E299" s="7">
        <v>2110437050</v>
      </c>
      <c r="F299" s="7">
        <v>5904482664</v>
      </c>
      <c r="G299" s="6">
        <f t="shared" si="8"/>
        <v>3126369425.8000002</v>
      </c>
      <c r="H299" s="6">
        <f t="shared" si="9"/>
        <v>9593555082.7999992</v>
      </c>
    </row>
    <row r="300" spans="1:10" ht="15.75" x14ac:dyDescent="0.25">
      <c r="A300" s="139" t="s">
        <v>628</v>
      </c>
      <c r="B300" s="144" t="s">
        <v>1499</v>
      </c>
      <c r="C300" s="4">
        <v>240289498</v>
      </c>
      <c r="D300" s="4">
        <v>3057586405.1199999</v>
      </c>
      <c r="E300" s="7">
        <v>106081442</v>
      </c>
      <c r="F300" s="7">
        <v>170025470</v>
      </c>
      <c r="G300" s="6">
        <f t="shared" si="8"/>
        <v>346370940</v>
      </c>
      <c r="H300" s="6">
        <f t="shared" si="9"/>
        <v>3227611875.1199999</v>
      </c>
    </row>
    <row r="301" spans="1:10" ht="15.75" x14ac:dyDescent="0.25">
      <c r="A301" s="86" t="s">
        <v>629</v>
      </c>
      <c r="B301" s="146" t="s">
        <v>1500</v>
      </c>
      <c r="C301" s="4">
        <v>257250</v>
      </c>
      <c r="D301" s="4">
        <v>6604268</v>
      </c>
      <c r="E301" s="5"/>
      <c r="F301" s="5"/>
      <c r="G301" s="6">
        <f t="shared" si="8"/>
        <v>257250</v>
      </c>
      <c r="H301" s="6">
        <f t="shared" si="9"/>
        <v>6604268</v>
      </c>
    </row>
    <row r="302" spans="1:10" ht="15.75" x14ac:dyDescent="0.25">
      <c r="A302" s="139" t="s">
        <v>630</v>
      </c>
      <c r="B302" s="144" t="s">
        <v>1501</v>
      </c>
      <c r="C302" s="4">
        <v>578530000</v>
      </c>
      <c r="D302" s="4">
        <v>1637497750</v>
      </c>
      <c r="E302" s="5"/>
      <c r="F302" s="5"/>
      <c r="G302" s="6">
        <f t="shared" si="8"/>
        <v>578530000</v>
      </c>
      <c r="H302" s="6">
        <f t="shared" si="9"/>
        <v>1637497750</v>
      </c>
    </row>
    <row r="303" spans="1:10" ht="15.75" x14ac:dyDescent="0.25">
      <c r="A303" s="139" t="s">
        <v>631</v>
      </c>
      <c r="B303" s="144" t="s">
        <v>1502</v>
      </c>
      <c r="C303" s="4">
        <v>1219975607</v>
      </c>
      <c r="D303" s="4">
        <v>4327076004</v>
      </c>
      <c r="E303" s="5"/>
      <c r="F303" s="5"/>
      <c r="G303" s="6">
        <f t="shared" si="8"/>
        <v>1219975607</v>
      </c>
      <c r="H303" s="6">
        <f t="shared" si="9"/>
        <v>4327076004</v>
      </c>
    </row>
    <row r="304" spans="1:10" ht="15.75" x14ac:dyDescent="0.25">
      <c r="A304" s="139" t="s">
        <v>632</v>
      </c>
      <c r="B304" s="144" t="s">
        <v>1503</v>
      </c>
      <c r="C304" s="4">
        <v>54520000</v>
      </c>
      <c r="D304" s="4">
        <v>210788000</v>
      </c>
      <c r="E304" s="5"/>
      <c r="F304" s="5"/>
      <c r="G304" s="6">
        <f t="shared" si="8"/>
        <v>54520000</v>
      </c>
      <c r="H304" s="6">
        <f t="shared" si="9"/>
        <v>210788000</v>
      </c>
    </row>
    <row r="305" spans="1:10" ht="15.75" x14ac:dyDescent="0.25">
      <c r="A305" s="3" t="s">
        <v>633</v>
      </c>
      <c r="B305" s="146" t="s">
        <v>1504</v>
      </c>
      <c r="C305" s="4">
        <v>0</v>
      </c>
      <c r="D305" s="4">
        <v>1106000</v>
      </c>
      <c r="E305" s="5"/>
      <c r="F305" s="5"/>
      <c r="G305" s="6">
        <f t="shared" si="8"/>
        <v>0</v>
      </c>
      <c r="H305" s="6">
        <f t="shared" si="9"/>
        <v>1106000</v>
      </c>
    </row>
    <row r="306" spans="1:10" ht="15.75" x14ac:dyDescent="0.25">
      <c r="A306" s="139" t="s">
        <v>634</v>
      </c>
      <c r="B306" s="144" t="s">
        <v>1505</v>
      </c>
      <c r="C306" s="4">
        <v>553663308</v>
      </c>
      <c r="D306" s="4">
        <v>1983270264</v>
      </c>
      <c r="E306" s="5"/>
      <c r="F306" s="5"/>
      <c r="G306" s="6">
        <f t="shared" si="8"/>
        <v>553663308</v>
      </c>
      <c r="H306" s="6">
        <f t="shared" si="9"/>
        <v>1983270264</v>
      </c>
    </row>
    <row r="307" spans="1:10" ht="15.75" x14ac:dyDescent="0.25">
      <c r="A307" s="139" t="s">
        <v>635</v>
      </c>
      <c r="B307" s="144" t="s">
        <v>1506</v>
      </c>
      <c r="C307" s="4">
        <v>1625060</v>
      </c>
      <c r="D307" s="4">
        <v>2272060</v>
      </c>
      <c r="E307" s="5"/>
      <c r="F307" s="5"/>
      <c r="G307" s="6">
        <f t="shared" si="8"/>
        <v>1625060</v>
      </c>
      <c r="H307" s="6">
        <f t="shared" si="9"/>
        <v>2272060</v>
      </c>
    </row>
    <row r="308" spans="1:10" ht="15.75" x14ac:dyDescent="0.25">
      <c r="A308" s="139" t="s">
        <v>636</v>
      </c>
      <c r="B308" s="144" t="s">
        <v>1507</v>
      </c>
      <c r="C308" s="4">
        <v>50910406</v>
      </c>
      <c r="D308" s="4">
        <v>207767488</v>
      </c>
      <c r="E308" s="7">
        <v>777628418</v>
      </c>
      <c r="F308" s="7">
        <v>2388687212.9400001</v>
      </c>
      <c r="G308" s="6">
        <f t="shared" si="8"/>
        <v>828538824</v>
      </c>
      <c r="H308" s="6">
        <f t="shared" si="9"/>
        <v>2596454700.9400001</v>
      </c>
    </row>
    <row r="309" spans="1:10" ht="15.75" x14ac:dyDescent="0.25">
      <c r="A309" s="139" t="s">
        <v>637</v>
      </c>
      <c r="B309" s="148" t="s">
        <v>1562</v>
      </c>
      <c r="C309" s="4">
        <v>50000</v>
      </c>
      <c r="D309" s="4">
        <v>50000</v>
      </c>
      <c r="E309" s="5"/>
      <c r="F309" s="5"/>
      <c r="G309" s="6">
        <f t="shared" si="8"/>
        <v>50000</v>
      </c>
      <c r="H309" s="6">
        <f t="shared" si="9"/>
        <v>50000</v>
      </c>
    </row>
    <row r="310" spans="1:10" ht="15.75" x14ac:dyDescent="0.25">
      <c r="A310" s="139" t="s">
        <v>638</v>
      </c>
      <c r="B310" s="144" t="s">
        <v>1508</v>
      </c>
      <c r="C310" s="4">
        <v>173970907</v>
      </c>
      <c r="D310" s="4">
        <v>793630342</v>
      </c>
      <c r="E310" s="7">
        <v>1327840</v>
      </c>
      <c r="F310" s="7">
        <v>1327840</v>
      </c>
      <c r="G310" s="6">
        <f t="shared" si="8"/>
        <v>175298747</v>
      </c>
      <c r="H310" s="6">
        <f t="shared" si="9"/>
        <v>794958182</v>
      </c>
    </row>
    <row r="311" spans="1:10" ht="15.75" x14ac:dyDescent="0.25">
      <c r="A311" s="136" t="s">
        <v>46</v>
      </c>
      <c r="B311" s="137" t="s">
        <v>1305</v>
      </c>
      <c r="C311" s="180">
        <v>6789050167.3000002</v>
      </c>
      <c r="D311" s="180">
        <v>29231067767.904999</v>
      </c>
      <c r="E311" s="181">
        <v>2863987250</v>
      </c>
      <c r="F311" s="181">
        <v>8467433186.9399996</v>
      </c>
      <c r="G311" s="182">
        <f t="shared" si="8"/>
        <v>9653037417.2999992</v>
      </c>
      <c r="H311" s="182">
        <f t="shared" si="9"/>
        <v>37698500954.845001</v>
      </c>
    </row>
    <row r="312" spans="1:10" ht="15.75" x14ac:dyDescent="0.25">
      <c r="A312" s="3"/>
      <c r="B312" s="138"/>
      <c r="C312" s="4"/>
      <c r="D312" s="4"/>
      <c r="E312" s="5"/>
      <c r="F312" s="5"/>
      <c r="G312" s="6">
        <f t="shared" si="8"/>
        <v>0</v>
      </c>
      <c r="H312" s="6">
        <f t="shared" si="9"/>
        <v>0</v>
      </c>
    </row>
    <row r="313" spans="1:10" ht="15.75" x14ac:dyDescent="0.25">
      <c r="A313" s="133" t="s">
        <v>639</v>
      </c>
      <c r="B313" s="134" t="s">
        <v>1509</v>
      </c>
      <c r="C313" s="4"/>
      <c r="D313" s="4"/>
      <c r="E313" s="5"/>
      <c r="F313" s="5"/>
      <c r="G313" s="6">
        <f t="shared" si="8"/>
        <v>0</v>
      </c>
      <c r="H313" s="6">
        <f t="shared" si="9"/>
        <v>0</v>
      </c>
    </row>
    <row r="314" spans="1:10" ht="15.75" x14ac:dyDescent="0.25">
      <c r="A314" s="139" t="s">
        <v>640</v>
      </c>
      <c r="B314" s="144" t="s">
        <v>1510</v>
      </c>
      <c r="C314" s="4">
        <v>155460682</v>
      </c>
      <c r="D314" s="4">
        <v>2223203265.4400001</v>
      </c>
      <c r="E314" s="5"/>
      <c r="F314" s="5"/>
      <c r="G314" s="6">
        <f t="shared" si="8"/>
        <v>155460682</v>
      </c>
      <c r="H314" s="6">
        <f t="shared" si="9"/>
        <v>2223203265.4400001</v>
      </c>
      <c r="J314" s="11"/>
    </row>
    <row r="315" spans="1:10" ht="15.75" x14ac:dyDescent="0.25">
      <c r="A315" s="143" t="s">
        <v>641</v>
      </c>
      <c r="B315" s="140" t="s">
        <v>1511</v>
      </c>
      <c r="C315" s="4">
        <v>4121878000</v>
      </c>
      <c r="D315" s="4">
        <v>4661166000</v>
      </c>
      <c r="E315" s="5"/>
      <c r="F315" s="5"/>
      <c r="G315" s="6">
        <f t="shared" si="8"/>
        <v>4121878000</v>
      </c>
      <c r="H315" s="6">
        <f t="shared" si="9"/>
        <v>4661166000</v>
      </c>
    </row>
    <row r="316" spans="1:10" ht="15.75" x14ac:dyDescent="0.25">
      <c r="A316" s="139" t="s">
        <v>642</v>
      </c>
      <c r="B316" s="144" t="s">
        <v>1512</v>
      </c>
      <c r="C316" s="4">
        <v>0</v>
      </c>
      <c r="D316" s="4">
        <v>138686224.18599999</v>
      </c>
      <c r="E316" s="5"/>
      <c r="F316" s="5"/>
      <c r="G316" s="6">
        <f t="shared" si="8"/>
        <v>0</v>
      </c>
      <c r="H316" s="6">
        <f t="shared" si="9"/>
        <v>138686224.18599999</v>
      </c>
    </row>
    <row r="317" spans="1:10" ht="15.75" x14ac:dyDescent="0.25">
      <c r="A317" s="136" t="s">
        <v>71</v>
      </c>
      <c r="B317" s="137" t="s">
        <v>1326</v>
      </c>
      <c r="C317" s="180">
        <v>4277338682</v>
      </c>
      <c r="D317" s="180">
        <v>7023055489.6260004</v>
      </c>
      <c r="E317" s="183"/>
      <c r="F317" s="183"/>
      <c r="G317" s="182">
        <f t="shared" si="8"/>
        <v>4277338682</v>
      </c>
      <c r="H317" s="182">
        <f t="shared" si="9"/>
        <v>7023055489.6260004</v>
      </c>
    </row>
    <row r="318" spans="1:10" ht="15.75" x14ac:dyDescent="0.25">
      <c r="A318" s="104" t="s">
        <v>72</v>
      </c>
      <c r="B318" s="105" t="s">
        <v>1054</v>
      </c>
      <c r="C318" s="184">
        <v>11066388849.299999</v>
      </c>
      <c r="D318" s="184">
        <v>36254123257.530998</v>
      </c>
      <c r="E318" s="185">
        <v>2863987250</v>
      </c>
      <c r="F318" s="185">
        <v>8467433186.9399996</v>
      </c>
      <c r="G318" s="186">
        <f t="shared" si="8"/>
        <v>13930376099.299999</v>
      </c>
      <c r="H318" s="186">
        <f t="shared" si="9"/>
        <v>44721556444.471001</v>
      </c>
    </row>
    <row r="319" spans="1:10" ht="15.75" x14ac:dyDescent="0.25">
      <c r="A319" s="106" t="s">
        <v>94</v>
      </c>
      <c r="B319" s="107" t="s">
        <v>1320</v>
      </c>
      <c r="C319" s="192">
        <v>11066388849.299999</v>
      </c>
      <c r="D319" s="192">
        <v>36254123257.530998</v>
      </c>
      <c r="E319" s="200">
        <v>2863987250</v>
      </c>
      <c r="F319" s="200">
        <v>8467433186.9399996</v>
      </c>
      <c r="G319" s="201">
        <f t="shared" si="8"/>
        <v>13930376099.299999</v>
      </c>
      <c r="H319" s="201">
        <f t="shared" si="9"/>
        <v>44721556444.471001</v>
      </c>
    </row>
    <row r="320" spans="1:10" ht="15.75" x14ac:dyDescent="0.25">
      <c r="A320" s="145"/>
      <c r="B320" s="146"/>
      <c r="C320" s="4"/>
      <c r="D320" s="4"/>
      <c r="E320" s="5"/>
      <c r="F320" s="5"/>
      <c r="G320" s="6">
        <f t="shared" si="8"/>
        <v>0</v>
      </c>
      <c r="H320" s="6">
        <f t="shared" si="9"/>
        <v>0</v>
      </c>
    </row>
    <row r="321" spans="1:10" ht="15.75" x14ac:dyDescent="0.25">
      <c r="A321" s="129" t="s">
        <v>643</v>
      </c>
      <c r="B321" s="130" t="s">
        <v>1513</v>
      </c>
      <c r="C321" s="4"/>
      <c r="D321" s="4"/>
      <c r="E321" s="5"/>
      <c r="F321" s="5"/>
      <c r="G321" s="6">
        <f t="shared" si="8"/>
        <v>0</v>
      </c>
      <c r="H321" s="6">
        <f t="shared" si="9"/>
        <v>0</v>
      </c>
    </row>
    <row r="322" spans="1:10" ht="15.75" x14ac:dyDescent="0.25">
      <c r="A322" s="131" t="s">
        <v>644</v>
      </c>
      <c r="B322" s="132" t="s">
        <v>1514</v>
      </c>
      <c r="C322" s="4"/>
      <c r="D322" s="4"/>
      <c r="E322" s="5"/>
      <c r="F322" s="5"/>
      <c r="G322" s="6">
        <f t="shared" si="8"/>
        <v>0</v>
      </c>
      <c r="H322" s="6">
        <f t="shared" si="9"/>
        <v>0</v>
      </c>
    </row>
    <row r="323" spans="1:10" ht="15.75" x14ac:dyDescent="0.25">
      <c r="A323" s="133" t="s">
        <v>645</v>
      </c>
      <c r="B323" s="134" t="s">
        <v>1515</v>
      </c>
      <c r="C323" s="4"/>
      <c r="D323" s="4"/>
      <c r="E323" s="5"/>
      <c r="F323" s="5"/>
      <c r="G323" s="6">
        <f t="shared" si="8"/>
        <v>0</v>
      </c>
      <c r="H323" s="6">
        <f t="shared" si="9"/>
        <v>0</v>
      </c>
    </row>
    <row r="324" spans="1:10" ht="15.75" x14ac:dyDescent="0.25">
      <c r="A324" s="143" t="s">
        <v>646</v>
      </c>
      <c r="B324" s="144" t="s">
        <v>1516</v>
      </c>
      <c r="C324" s="4">
        <v>0</v>
      </c>
      <c r="D324" s="4">
        <v>425582</v>
      </c>
      <c r="E324" s="5"/>
      <c r="F324" s="5"/>
      <c r="G324" s="6">
        <f t="shared" si="8"/>
        <v>0</v>
      </c>
      <c r="H324" s="6">
        <f t="shared" si="9"/>
        <v>425582</v>
      </c>
      <c r="J324" s="11"/>
    </row>
    <row r="325" spans="1:10" ht="15.75" x14ac:dyDescent="0.25">
      <c r="A325" s="143" t="s">
        <v>647</v>
      </c>
      <c r="B325" s="144" t="s">
        <v>1517</v>
      </c>
      <c r="C325" s="4">
        <v>6174698</v>
      </c>
      <c r="D325" s="4">
        <v>37663929</v>
      </c>
      <c r="E325" s="5"/>
      <c r="F325" s="5"/>
      <c r="G325" s="6">
        <f t="shared" si="8"/>
        <v>6174698</v>
      </c>
      <c r="H325" s="6">
        <f t="shared" si="9"/>
        <v>37663929</v>
      </c>
    </row>
    <row r="326" spans="1:10" ht="15.75" x14ac:dyDescent="0.25">
      <c r="A326" s="143" t="s">
        <v>648</v>
      </c>
      <c r="B326" s="144" t="s">
        <v>1700</v>
      </c>
      <c r="C326" s="4">
        <v>39200048</v>
      </c>
      <c r="D326" s="4">
        <v>39200048</v>
      </c>
      <c r="E326" s="5"/>
      <c r="F326" s="5"/>
      <c r="G326" s="6">
        <f t="shared" si="8"/>
        <v>39200048</v>
      </c>
      <c r="H326" s="6">
        <f t="shared" si="9"/>
        <v>39200048</v>
      </c>
    </row>
    <row r="327" spans="1:10" ht="15.75" x14ac:dyDescent="0.25">
      <c r="A327" s="143" t="s">
        <v>649</v>
      </c>
      <c r="B327" s="144" t="s">
        <v>1518</v>
      </c>
      <c r="C327" s="4">
        <v>803417854.99100006</v>
      </c>
      <c r="D327" s="4">
        <v>3921679702.4510002</v>
      </c>
      <c r="E327" s="7">
        <v>4717800</v>
      </c>
      <c r="F327" s="7">
        <v>41095553</v>
      </c>
      <c r="G327" s="6">
        <f t="shared" si="8"/>
        <v>808135654.99100006</v>
      </c>
      <c r="H327" s="6">
        <f t="shared" si="9"/>
        <v>3962775255.4510002</v>
      </c>
    </row>
    <row r="328" spans="1:10" ht="15.75" x14ac:dyDescent="0.25">
      <c r="A328" s="86" t="s">
        <v>1519</v>
      </c>
      <c r="B328" s="146" t="s">
        <v>1520</v>
      </c>
      <c r="C328" s="4">
        <v>0</v>
      </c>
      <c r="D328" s="4">
        <v>1600000</v>
      </c>
      <c r="E328" s="5"/>
      <c r="F328" s="5"/>
      <c r="G328" s="6">
        <f t="shared" si="8"/>
        <v>0</v>
      </c>
      <c r="H328" s="6">
        <f t="shared" si="9"/>
        <v>1600000</v>
      </c>
    </row>
    <row r="329" spans="1:10" ht="15.75" x14ac:dyDescent="0.25">
      <c r="A329" s="143" t="s">
        <v>650</v>
      </c>
      <c r="B329" s="144" t="s">
        <v>1521</v>
      </c>
      <c r="C329" s="4">
        <v>3968585463.6900001</v>
      </c>
      <c r="D329" s="4">
        <v>24335854015.162998</v>
      </c>
      <c r="E329" s="7">
        <v>-59363418</v>
      </c>
      <c r="F329" s="7">
        <v>1104283060</v>
      </c>
      <c r="G329" s="6">
        <f t="shared" ref="G329:G388" si="10">C329+E329</f>
        <v>3909222045.6900001</v>
      </c>
      <c r="H329" s="6">
        <f t="shared" ref="H329:H388" si="11">D329+F329</f>
        <v>25440137075.162998</v>
      </c>
    </row>
    <row r="330" spans="1:10" ht="15.75" x14ac:dyDescent="0.25">
      <c r="A330" s="143" t="s">
        <v>651</v>
      </c>
      <c r="B330" s="144" t="s">
        <v>1701</v>
      </c>
      <c r="C330" s="4">
        <v>1129</v>
      </c>
      <c r="D330" s="4">
        <v>1129</v>
      </c>
      <c r="E330" s="5"/>
      <c r="F330" s="5"/>
      <c r="G330" s="6">
        <f t="shared" si="10"/>
        <v>1129</v>
      </c>
      <c r="H330" s="6">
        <f t="shared" si="11"/>
        <v>1129</v>
      </c>
    </row>
    <row r="331" spans="1:10" ht="15.75" x14ac:dyDescent="0.25">
      <c r="A331" s="143" t="s">
        <v>652</v>
      </c>
      <c r="B331" s="144" t="s">
        <v>1522</v>
      </c>
      <c r="C331" s="4">
        <v>580</v>
      </c>
      <c r="D331" s="4">
        <v>19517145.151999999</v>
      </c>
      <c r="E331" s="5"/>
      <c r="F331" s="5"/>
      <c r="G331" s="6">
        <f t="shared" si="10"/>
        <v>580</v>
      </c>
      <c r="H331" s="6">
        <f t="shared" si="11"/>
        <v>19517145.151999999</v>
      </c>
    </row>
    <row r="332" spans="1:10" ht="15.75" x14ac:dyDescent="0.25">
      <c r="A332" s="143" t="s">
        <v>653</v>
      </c>
      <c r="B332" s="144" t="s">
        <v>1523</v>
      </c>
      <c r="C332" s="4">
        <v>6227930874</v>
      </c>
      <c r="D332" s="4">
        <v>6229937725</v>
      </c>
      <c r="E332" s="7">
        <v>1633470785</v>
      </c>
      <c r="F332" s="7">
        <v>1633470785</v>
      </c>
      <c r="G332" s="6">
        <f t="shared" si="10"/>
        <v>7861401659</v>
      </c>
      <c r="H332" s="6">
        <f t="shared" si="11"/>
        <v>7863408510</v>
      </c>
    </row>
    <row r="333" spans="1:10" ht="15.75" x14ac:dyDescent="0.25">
      <c r="A333" s="143" t="s">
        <v>1524</v>
      </c>
      <c r="B333" s="144" t="s">
        <v>1525</v>
      </c>
      <c r="C333" s="4">
        <v>17088706455.040001</v>
      </c>
      <c r="D333" s="4">
        <v>529858028871.38</v>
      </c>
      <c r="E333" s="5"/>
      <c r="F333" s="5"/>
      <c r="G333" s="6">
        <f t="shared" si="10"/>
        <v>17088706455.040001</v>
      </c>
      <c r="H333" s="6">
        <f t="shared" si="11"/>
        <v>529858028871.38</v>
      </c>
    </row>
    <row r="334" spans="1:10" ht="15.75" x14ac:dyDescent="0.25">
      <c r="A334" s="143" t="s">
        <v>654</v>
      </c>
      <c r="B334" s="144" t="s">
        <v>1526</v>
      </c>
      <c r="C334" s="4">
        <v>34563143962.375999</v>
      </c>
      <c r="D334" s="4">
        <v>129943452997.04401</v>
      </c>
      <c r="E334" s="7">
        <v>4123588406</v>
      </c>
      <c r="F334" s="7">
        <v>14018837644.805</v>
      </c>
      <c r="G334" s="6">
        <f t="shared" si="10"/>
        <v>38686732368.375999</v>
      </c>
      <c r="H334" s="6">
        <f t="shared" si="11"/>
        <v>143962290641.849</v>
      </c>
    </row>
    <row r="335" spans="1:10" ht="15.75" x14ac:dyDescent="0.25">
      <c r="A335" s="136" t="s">
        <v>46</v>
      </c>
      <c r="B335" s="137" t="s">
        <v>1305</v>
      </c>
      <c r="C335" s="180">
        <v>62697161065.097</v>
      </c>
      <c r="D335" s="180">
        <v>694387361144.18994</v>
      </c>
      <c r="E335" s="181">
        <v>5702413573</v>
      </c>
      <c r="F335" s="181">
        <v>16797687042.805</v>
      </c>
      <c r="G335" s="182">
        <f t="shared" si="10"/>
        <v>68399574638.097</v>
      </c>
      <c r="H335" s="182">
        <f t="shared" si="11"/>
        <v>711185048186.995</v>
      </c>
    </row>
    <row r="336" spans="1:10" ht="15.75" x14ac:dyDescent="0.25">
      <c r="A336" s="104" t="s">
        <v>72</v>
      </c>
      <c r="B336" s="105" t="s">
        <v>1054</v>
      </c>
      <c r="C336" s="184">
        <v>62697161065.097</v>
      </c>
      <c r="D336" s="184">
        <v>694387361144.18994</v>
      </c>
      <c r="E336" s="185">
        <v>5702413573</v>
      </c>
      <c r="F336" s="185">
        <v>16797687042.805</v>
      </c>
      <c r="G336" s="186">
        <f t="shared" si="10"/>
        <v>68399574638.097</v>
      </c>
      <c r="H336" s="186">
        <f t="shared" si="11"/>
        <v>711185048186.995</v>
      </c>
    </row>
    <row r="337" spans="1:8" ht="15.75" x14ac:dyDescent="0.25">
      <c r="A337" s="106" t="s">
        <v>499</v>
      </c>
      <c r="B337" s="107" t="s">
        <v>1365</v>
      </c>
      <c r="C337" s="192">
        <v>62697161065.097</v>
      </c>
      <c r="D337" s="192">
        <v>694387361144.18994</v>
      </c>
      <c r="E337" s="200">
        <v>5702413573</v>
      </c>
      <c r="F337" s="200">
        <v>16797687042.805</v>
      </c>
      <c r="G337" s="201">
        <f t="shared" si="10"/>
        <v>68399574638.097</v>
      </c>
      <c r="H337" s="201">
        <f t="shared" si="11"/>
        <v>711185048186.995</v>
      </c>
    </row>
    <row r="338" spans="1:8" ht="15.75" x14ac:dyDescent="0.25">
      <c r="A338" s="150" t="s">
        <v>655</v>
      </c>
      <c r="B338" s="151" t="s">
        <v>1527</v>
      </c>
      <c r="C338" s="205">
        <v>8656930251457.1904</v>
      </c>
      <c r="D338" s="205">
        <v>36910036962713.703</v>
      </c>
      <c r="E338" s="208">
        <v>8873092874.5400009</v>
      </c>
      <c r="F338" s="208">
        <v>26578304358.145</v>
      </c>
      <c r="G338" s="207">
        <f t="shared" si="10"/>
        <v>8665803344331.7305</v>
      </c>
      <c r="H338" s="207">
        <f t="shared" si="11"/>
        <v>36936615267071.852</v>
      </c>
    </row>
    <row r="339" spans="1:8" ht="15.75" x14ac:dyDescent="0.25">
      <c r="A339" s="2"/>
      <c r="B339" s="141"/>
      <c r="C339" s="4"/>
      <c r="D339" s="4"/>
      <c r="E339" s="5"/>
      <c r="F339" s="5"/>
      <c r="G339" s="6">
        <f t="shared" si="10"/>
        <v>0</v>
      </c>
      <c r="H339" s="6">
        <f t="shared" si="11"/>
        <v>0</v>
      </c>
    </row>
    <row r="340" spans="1:8" ht="15.75" x14ac:dyDescent="0.25">
      <c r="A340" s="127" t="s">
        <v>656</v>
      </c>
      <c r="B340" s="128" t="s">
        <v>1528</v>
      </c>
      <c r="C340" s="4"/>
      <c r="D340" s="4"/>
      <c r="E340" s="5"/>
      <c r="F340" s="5"/>
      <c r="G340" s="6">
        <f t="shared" si="10"/>
        <v>0</v>
      </c>
      <c r="H340" s="6">
        <f t="shared" si="11"/>
        <v>0</v>
      </c>
    </row>
    <row r="341" spans="1:8" ht="15.75" x14ac:dyDescent="0.25">
      <c r="A341" s="129" t="s">
        <v>396</v>
      </c>
      <c r="B341" s="130" t="s">
        <v>1529</v>
      </c>
      <c r="C341" s="4"/>
      <c r="D341" s="4"/>
      <c r="E341" s="5"/>
      <c r="F341" s="5"/>
      <c r="G341" s="6">
        <f t="shared" si="10"/>
        <v>0</v>
      </c>
      <c r="H341" s="6">
        <f t="shared" si="11"/>
        <v>0</v>
      </c>
    </row>
    <row r="342" spans="1:8" ht="15.75" x14ac:dyDescent="0.25">
      <c r="A342" s="131" t="s">
        <v>397</v>
      </c>
      <c r="B342" s="132" t="s">
        <v>1530</v>
      </c>
      <c r="C342" s="4"/>
      <c r="D342" s="4"/>
      <c r="E342" s="5"/>
      <c r="F342" s="5"/>
      <c r="G342" s="6">
        <f t="shared" si="10"/>
        <v>0</v>
      </c>
      <c r="H342" s="6">
        <f t="shared" si="11"/>
        <v>0</v>
      </c>
    </row>
    <row r="343" spans="1:8" ht="15.75" x14ac:dyDescent="0.25">
      <c r="A343" s="133" t="s">
        <v>398</v>
      </c>
      <c r="B343" s="134" t="s">
        <v>1531</v>
      </c>
      <c r="C343" s="4"/>
      <c r="D343" s="4"/>
      <c r="E343" s="5"/>
      <c r="F343" s="5"/>
      <c r="G343" s="6">
        <f t="shared" si="10"/>
        <v>0</v>
      </c>
      <c r="H343" s="6">
        <f t="shared" si="11"/>
        <v>0</v>
      </c>
    </row>
    <row r="344" spans="1:8" ht="15.75" x14ac:dyDescent="0.25">
      <c r="A344" s="139" t="s">
        <v>657</v>
      </c>
      <c r="B344" s="144" t="s">
        <v>1532</v>
      </c>
      <c r="C344" s="4">
        <v>2081624928</v>
      </c>
      <c r="D344" s="4">
        <v>12038686506.025999</v>
      </c>
      <c r="E344" s="5"/>
      <c r="F344" s="5"/>
      <c r="G344" s="6">
        <f t="shared" si="10"/>
        <v>2081624928</v>
      </c>
      <c r="H344" s="6">
        <f t="shared" si="11"/>
        <v>12038686506.025999</v>
      </c>
    </row>
    <row r="345" spans="1:8" ht="15.75" x14ac:dyDescent="0.25">
      <c r="A345" s="136" t="s">
        <v>46</v>
      </c>
      <c r="B345" s="137" t="s">
        <v>1305</v>
      </c>
      <c r="C345" s="180">
        <v>2081624928</v>
      </c>
      <c r="D345" s="180">
        <v>12038686506.025999</v>
      </c>
      <c r="E345" s="183"/>
      <c r="F345" s="183"/>
      <c r="G345" s="182">
        <f t="shared" si="10"/>
        <v>2081624928</v>
      </c>
      <c r="H345" s="182">
        <f t="shared" si="11"/>
        <v>12038686506.025999</v>
      </c>
    </row>
    <row r="346" spans="1:8" ht="15.75" x14ac:dyDescent="0.25">
      <c r="A346" s="145"/>
      <c r="B346" s="146"/>
      <c r="C346" s="4"/>
      <c r="D346" s="4"/>
      <c r="E346" s="5"/>
      <c r="F346" s="5"/>
      <c r="G346" s="6">
        <f t="shared" si="10"/>
        <v>0</v>
      </c>
      <c r="H346" s="6">
        <f t="shared" si="11"/>
        <v>0</v>
      </c>
    </row>
    <row r="347" spans="1:8" ht="15.75" x14ac:dyDescent="0.25">
      <c r="A347" s="133" t="s">
        <v>400</v>
      </c>
      <c r="B347" s="134" t="s">
        <v>1533</v>
      </c>
      <c r="C347" s="4"/>
      <c r="D347" s="4"/>
      <c r="E347" s="5"/>
      <c r="F347" s="5"/>
      <c r="G347" s="6">
        <f t="shared" si="10"/>
        <v>0</v>
      </c>
      <c r="H347" s="6">
        <f t="shared" si="11"/>
        <v>0</v>
      </c>
    </row>
    <row r="348" spans="1:8" ht="15.75" x14ac:dyDescent="0.25">
      <c r="A348" s="139" t="s">
        <v>658</v>
      </c>
      <c r="B348" s="144" t="s">
        <v>1534</v>
      </c>
      <c r="C348" s="4">
        <v>800000</v>
      </c>
      <c r="D348" s="4">
        <v>869196948</v>
      </c>
      <c r="E348" s="5"/>
      <c r="F348" s="5"/>
      <c r="G348" s="6">
        <f t="shared" si="10"/>
        <v>800000</v>
      </c>
      <c r="H348" s="6">
        <f t="shared" si="11"/>
        <v>869196948</v>
      </c>
    </row>
    <row r="349" spans="1:8" ht="15.75" x14ac:dyDescent="0.25">
      <c r="A349" s="136" t="s">
        <v>71</v>
      </c>
      <c r="B349" s="137" t="s">
        <v>1326</v>
      </c>
      <c r="C349" s="180">
        <v>800000</v>
      </c>
      <c r="D349" s="180">
        <v>869196948</v>
      </c>
      <c r="E349" s="183"/>
      <c r="F349" s="183"/>
      <c r="G349" s="182">
        <f t="shared" si="10"/>
        <v>800000</v>
      </c>
      <c r="H349" s="182">
        <f t="shared" si="11"/>
        <v>869196948</v>
      </c>
    </row>
    <row r="350" spans="1:8" ht="15.75" x14ac:dyDescent="0.25">
      <c r="A350" s="104" t="s">
        <v>72</v>
      </c>
      <c r="B350" s="105" t="s">
        <v>1535</v>
      </c>
      <c r="C350" s="184">
        <v>2082424928</v>
      </c>
      <c r="D350" s="184">
        <v>12907883454.025999</v>
      </c>
      <c r="E350" s="187"/>
      <c r="F350" s="187"/>
      <c r="G350" s="186">
        <f t="shared" si="10"/>
        <v>2082424928</v>
      </c>
      <c r="H350" s="186">
        <f t="shared" si="11"/>
        <v>12907883454.025999</v>
      </c>
    </row>
    <row r="351" spans="1:8" ht="15.75" x14ac:dyDescent="0.25">
      <c r="A351" s="145"/>
      <c r="B351" s="146"/>
      <c r="C351" s="4"/>
      <c r="D351" s="4"/>
      <c r="E351" s="5"/>
      <c r="F351" s="5"/>
      <c r="G351" s="6">
        <f t="shared" si="10"/>
        <v>0</v>
      </c>
      <c r="H351" s="6">
        <f t="shared" si="11"/>
        <v>0</v>
      </c>
    </row>
    <row r="352" spans="1:8" ht="15.75" x14ac:dyDescent="0.25">
      <c r="A352" s="131" t="s">
        <v>406</v>
      </c>
      <c r="B352" s="132" t="s">
        <v>1536</v>
      </c>
      <c r="C352" s="4"/>
      <c r="D352" s="4"/>
      <c r="E352" s="5"/>
      <c r="F352" s="5"/>
      <c r="G352" s="6">
        <f t="shared" si="10"/>
        <v>0</v>
      </c>
      <c r="H352" s="6">
        <f t="shared" si="11"/>
        <v>0</v>
      </c>
    </row>
    <row r="353" spans="1:10" ht="15.75" x14ac:dyDescent="0.25">
      <c r="A353" s="133" t="s">
        <v>407</v>
      </c>
      <c r="B353" s="134" t="s">
        <v>1537</v>
      </c>
      <c r="C353" s="4"/>
      <c r="D353" s="4"/>
      <c r="E353" s="5"/>
      <c r="F353" s="5"/>
      <c r="G353" s="6">
        <f t="shared" si="10"/>
        <v>0</v>
      </c>
      <c r="H353" s="6">
        <f t="shared" si="11"/>
        <v>0</v>
      </c>
    </row>
    <row r="354" spans="1:10" ht="15.75" x14ac:dyDescent="0.25">
      <c r="A354" s="3" t="s">
        <v>659</v>
      </c>
      <c r="B354" s="144" t="s">
        <v>1674</v>
      </c>
      <c r="C354" s="4">
        <v>14240470</v>
      </c>
      <c r="D354" s="4">
        <v>14240470</v>
      </c>
      <c r="E354" s="5"/>
      <c r="F354" s="5"/>
      <c r="G354" s="6">
        <f t="shared" si="10"/>
        <v>14240470</v>
      </c>
      <c r="H354" s="6">
        <f t="shared" si="11"/>
        <v>14240470</v>
      </c>
      <c r="J354" s="11"/>
    </row>
    <row r="355" spans="1:10" ht="15.75" x14ac:dyDescent="0.25">
      <c r="A355" s="3" t="s">
        <v>660</v>
      </c>
      <c r="B355" s="144" t="s">
        <v>1538</v>
      </c>
      <c r="C355" s="4">
        <v>541206126.85800004</v>
      </c>
      <c r="D355" s="4">
        <v>541494196.85800004</v>
      </c>
      <c r="E355" s="5"/>
      <c r="F355" s="5"/>
      <c r="G355" s="6">
        <f t="shared" si="10"/>
        <v>541206126.85800004</v>
      </c>
      <c r="H355" s="6">
        <f t="shared" si="11"/>
        <v>541494196.85800004</v>
      </c>
    </row>
    <row r="356" spans="1:10" ht="15.75" x14ac:dyDescent="0.25">
      <c r="A356" s="3" t="s">
        <v>1672</v>
      </c>
      <c r="B356" s="144" t="s">
        <v>1673</v>
      </c>
      <c r="C356" s="4"/>
      <c r="D356" s="4">
        <v>2300000</v>
      </c>
      <c r="E356" s="5"/>
      <c r="F356" s="5"/>
      <c r="G356" s="6"/>
      <c r="H356" s="6">
        <v>2300000</v>
      </c>
    </row>
    <row r="357" spans="1:10" ht="15.75" x14ac:dyDescent="0.25">
      <c r="A357" s="136" t="s">
        <v>46</v>
      </c>
      <c r="B357" s="137" t="s">
        <v>1305</v>
      </c>
      <c r="C357" s="180">
        <v>555446596.85800004</v>
      </c>
      <c r="D357" s="180">
        <f>SUM(D354:D356)</f>
        <v>558034666.85800004</v>
      </c>
      <c r="E357" s="183"/>
      <c r="F357" s="183"/>
      <c r="G357" s="182">
        <f t="shared" si="10"/>
        <v>555446596.85800004</v>
      </c>
      <c r="H357" s="182">
        <f t="shared" si="11"/>
        <v>558034666.85800004</v>
      </c>
    </row>
    <row r="358" spans="1:10" s="286" customFormat="1" ht="15.75" x14ac:dyDescent="0.25">
      <c r="A358" s="145"/>
      <c r="B358" s="146"/>
      <c r="C358" s="113"/>
      <c r="D358" s="113"/>
      <c r="E358" s="13"/>
      <c r="F358" s="13"/>
      <c r="G358" s="14"/>
      <c r="H358" s="14"/>
    </row>
    <row r="359" spans="1:10" ht="15.75" x14ac:dyDescent="0.25">
      <c r="A359" s="133" t="s">
        <v>415</v>
      </c>
      <c r="B359" s="134" t="s">
        <v>1539</v>
      </c>
      <c r="C359" s="4"/>
      <c r="D359" s="4"/>
      <c r="E359" s="5"/>
      <c r="F359" s="5"/>
      <c r="G359" s="6">
        <f t="shared" si="10"/>
        <v>0</v>
      </c>
      <c r="H359" s="6">
        <f t="shared" si="11"/>
        <v>0</v>
      </c>
    </row>
    <row r="360" spans="1:10" ht="15.75" x14ac:dyDescent="0.25">
      <c r="A360" s="139" t="s">
        <v>661</v>
      </c>
      <c r="B360" s="144" t="s">
        <v>1540</v>
      </c>
      <c r="C360" s="4">
        <v>0</v>
      </c>
      <c r="D360" s="4">
        <v>2816500</v>
      </c>
      <c r="E360" s="5"/>
      <c r="F360" s="5"/>
      <c r="G360" s="6">
        <f t="shared" si="10"/>
        <v>0</v>
      </c>
      <c r="H360" s="6">
        <f t="shared" si="11"/>
        <v>2816500</v>
      </c>
      <c r="J360" s="11"/>
    </row>
    <row r="361" spans="1:10" ht="15.75" x14ac:dyDescent="0.25">
      <c r="A361" s="139" t="s">
        <v>662</v>
      </c>
      <c r="B361" s="144" t="s">
        <v>1541</v>
      </c>
      <c r="C361" s="4">
        <v>125000</v>
      </c>
      <c r="D361" s="4">
        <v>14190000</v>
      </c>
      <c r="E361" s="5"/>
      <c r="F361" s="5"/>
      <c r="G361" s="6">
        <f t="shared" si="10"/>
        <v>125000</v>
      </c>
      <c r="H361" s="6">
        <f t="shared" si="11"/>
        <v>14190000</v>
      </c>
    </row>
    <row r="362" spans="1:10" ht="15.75" x14ac:dyDescent="0.25">
      <c r="A362" s="139" t="s">
        <v>663</v>
      </c>
      <c r="B362" s="144" t="s">
        <v>1542</v>
      </c>
      <c r="C362" s="4">
        <v>15593750</v>
      </c>
      <c r="D362" s="4">
        <v>36216250</v>
      </c>
      <c r="E362" s="5"/>
      <c r="F362" s="5"/>
      <c r="G362" s="6">
        <f t="shared" si="10"/>
        <v>15593750</v>
      </c>
      <c r="H362" s="6">
        <f t="shared" si="11"/>
        <v>36216250</v>
      </c>
    </row>
    <row r="363" spans="1:10" ht="15.75" x14ac:dyDescent="0.25">
      <c r="A363" s="139" t="s">
        <v>664</v>
      </c>
      <c r="B363" s="144" t="s">
        <v>1543</v>
      </c>
      <c r="C363" s="4">
        <v>5920000</v>
      </c>
      <c r="D363" s="4">
        <v>693901008</v>
      </c>
      <c r="E363" s="5"/>
      <c r="F363" s="5"/>
      <c r="G363" s="6">
        <f t="shared" si="10"/>
        <v>5920000</v>
      </c>
      <c r="H363" s="6">
        <f t="shared" si="11"/>
        <v>693901008</v>
      </c>
    </row>
    <row r="364" spans="1:10" ht="15.75" x14ac:dyDescent="0.25">
      <c r="A364" s="139" t="s">
        <v>665</v>
      </c>
      <c r="B364" s="144" t="s">
        <v>1702</v>
      </c>
      <c r="C364" s="4">
        <v>0</v>
      </c>
      <c r="D364" s="4">
        <v>32336500</v>
      </c>
      <c r="E364" s="5"/>
      <c r="F364" s="5"/>
      <c r="G364" s="6">
        <f t="shared" si="10"/>
        <v>0</v>
      </c>
      <c r="H364" s="6">
        <f t="shared" si="11"/>
        <v>32336500</v>
      </c>
    </row>
    <row r="365" spans="1:10" ht="15.75" x14ac:dyDescent="0.25">
      <c r="A365" s="3" t="s">
        <v>666</v>
      </c>
      <c r="B365" s="144" t="s">
        <v>1703</v>
      </c>
      <c r="C365" s="4">
        <v>0</v>
      </c>
      <c r="D365" s="4">
        <v>1678500</v>
      </c>
      <c r="E365" s="5"/>
      <c r="F365" s="5"/>
      <c r="G365" s="6">
        <f t="shared" si="10"/>
        <v>0</v>
      </c>
      <c r="H365" s="6">
        <f t="shared" si="11"/>
        <v>1678500</v>
      </c>
    </row>
    <row r="366" spans="1:10" ht="15.75" x14ac:dyDescent="0.25">
      <c r="A366" s="139" t="s">
        <v>667</v>
      </c>
      <c r="B366" s="144" t="s">
        <v>1544</v>
      </c>
      <c r="C366" s="4">
        <v>0</v>
      </c>
      <c r="D366" s="4">
        <v>819500</v>
      </c>
      <c r="E366" s="5"/>
      <c r="F366" s="5"/>
      <c r="G366" s="6">
        <f t="shared" si="10"/>
        <v>0</v>
      </c>
      <c r="H366" s="6">
        <f t="shared" si="11"/>
        <v>819500</v>
      </c>
    </row>
    <row r="367" spans="1:10" ht="15.75" x14ac:dyDescent="0.25">
      <c r="A367" s="139" t="s">
        <v>668</v>
      </c>
      <c r="B367" s="144" t="s">
        <v>1545</v>
      </c>
      <c r="C367" s="4">
        <v>0</v>
      </c>
      <c r="D367" s="4">
        <v>927500</v>
      </c>
      <c r="E367" s="5"/>
      <c r="F367" s="5"/>
      <c r="G367" s="6">
        <f t="shared" si="10"/>
        <v>0</v>
      </c>
      <c r="H367" s="6">
        <f t="shared" si="11"/>
        <v>927500</v>
      </c>
    </row>
    <row r="368" spans="1:10" ht="15.75" x14ac:dyDescent="0.25">
      <c r="A368" s="139" t="s">
        <v>669</v>
      </c>
      <c r="B368" s="144" t="s">
        <v>1546</v>
      </c>
      <c r="C368" s="4">
        <v>14974424</v>
      </c>
      <c r="D368" s="4">
        <v>16109558</v>
      </c>
      <c r="E368" s="5"/>
      <c r="F368" s="5"/>
      <c r="G368" s="6">
        <f t="shared" si="10"/>
        <v>14974424</v>
      </c>
      <c r="H368" s="6">
        <f t="shared" si="11"/>
        <v>16109558</v>
      </c>
    </row>
    <row r="369" spans="1:10" ht="15.75" x14ac:dyDescent="0.25">
      <c r="A369" s="136" t="s">
        <v>71</v>
      </c>
      <c r="B369" s="137" t="s">
        <v>1326</v>
      </c>
      <c r="C369" s="180">
        <v>36613174</v>
      </c>
      <c r="D369" s="180">
        <v>798995316</v>
      </c>
      <c r="E369" s="183"/>
      <c r="F369" s="183"/>
      <c r="G369" s="182">
        <f t="shared" si="10"/>
        <v>36613174</v>
      </c>
      <c r="H369" s="182">
        <f t="shared" si="11"/>
        <v>798995316</v>
      </c>
    </row>
    <row r="370" spans="1:10" ht="15.75" x14ac:dyDescent="0.25">
      <c r="A370" s="104" t="s">
        <v>77</v>
      </c>
      <c r="B370" s="105" t="s">
        <v>1547</v>
      </c>
      <c r="C370" s="184">
        <v>592059770.85800004</v>
      </c>
      <c r="D370" s="184">
        <v>1357029982.858</v>
      </c>
      <c r="E370" s="187"/>
      <c r="F370" s="187"/>
      <c r="G370" s="186">
        <f t="shared" si="10"/>
        <v>592059770.85800004</v>
      </c>
      <c r="H370" s="186">
        <f t="shared" si="11"/>
        <v>1357029982.858</v>
      </c>
    </row>
    <row r="371" spans="1:10" ht="15.75" x14ac:dyDescent="0.25">
      <c r="A371" s="1"/>
      <c r="B371" s="141"/>
      <c r="C371" s="4"/>
      <c r="D371" s="4"/>
      <c r="E371" s="5"/>
      <c r="F371" s="5"/>
      <c r="G371" s="6">
        <f t="shared" si="10"/>
        <v>0</v>
      </c>
      <c r="H371" s="6">
        <f t="shared" si="11"/>
        <v>0</v>
      </c>
    </row>
    <row r="372" spans="1:10" ht="15.75" x14ac:dyDescent="0.25">
      <c r="A372" s="131" t="s">
        <v>429</v>
      </c>
      <c r="B372" s="132" t="s">
        <v>1548</v>
      </c>
      <c r="C372" s="4"/>
      <c r="D372" s="4"/>
      <c r="E372" s="5"/>
      <c r="F372" s="5"/>
      <c r="G372" s="6">
        <f t="shared" si="10"/>
        <v>0</v>
      </c>
      <c r="H372" s="6">
        <f t="shared" si="11"/>
        <v>0</v>
      </c>
    </row>
    <row r="373" spans="1:10" ht="15.75" x14ac:dyDescent="0.25">
      <c r="A373" s="133" t="s">
        <v>430</v>
      </c>
      <c r="B373" s="134" t="s">
        <v>1549</v>
      </c>
      <c r="C373" s="4"/>
      <c r="D373" s="4"/>
      <c r="E373" s="5"/>
      <c r="F373" s="5"/>
      <c r="G373" s="6">
        <f t="shared" si="10"/>
        <v>0</v>
      </c>
      <c r="H373" s="6">
        <f t="shared" si="11"/>
        <v>0</v>
      </c>
    </row>
    <row r="374" spans="1:10" ht="15.75" x14ac:dyDescent="0.25">
      <c r="A374" s="139" t="s">
        <v>670</v>
      </c>
      <c r="B374" s="144" t="s">
        <v>1550</v>
      </c>
      <c r="C374" s="4">
        <v>1525000</v>
      </c>
      <c r="D374" s="4">
        <v>21355000</v>
      </c>
      <c r="E374" s="5"/>
      <c r="F374" s="5"/>
      <c r="G374" s="6">
        <f t="shared" si="10"/>
        <v>1525000</v>
      </c>
      <c r="H374" s="6">
        <f t="shared" si="11"/>
        <v>21355000</v>
      </c>
    </row>
    <row r="375" spans="1:10" ht="15.75" x14ac:dyDescent="0.25">
      <c r="A375" s="136" t="s">
        <v>46</v>
      </c>
      <c r="B375" s="137" t="s">
        <v>1305</v>
      </c>
      <c r="C375" s="180">
        <v>1525000</v>
      </c>
      <c r="D375" s="180">
        <v>21355000</v>
      </c>
      <c r="E375" s="183"/>
      <c r="F375" s="183"/>
      <c r="G375" s="182">
        <f t="shared" si="10"/>
        <v>1525000</v>
      </c>
      <c r="H375" s="182">
        <f t="shared" si="11"/>
        <v>21355000</v>
      </c>
    </row>
    <row r="376" spans="1:10" ht="15.75" x14ac:dyDescent="0.25">
      <c r="A376" s="104" t="s">
        <v>432</v>
      </c>
      <c r="B376" s="105" t="s">
        <v>1551</v>
      </c>
      <c r="C376" s="184">
        <v>1525000</v>
      </c>
      <c r="D376" s="184">
        <v>21355000</v>
      </c>
      <c r="E376" s="187"/>
      <c r="F376" s="187"/>
      <c r="G376" s="186">
        <f t="shared" si="10"/>
        <v>1525000</v>
      </c>
      <c r="H376" s="186">
        <f t="shared" si="11"/>
        <v>21355000</v>
      </c>
    </row>
    <row r="377" spans="1:10" ht="15.75" x14ac:dyDescent="0.25">
      <c r="A377" s="106" t="s">
        <v>78</v>
      </c>
      <c r="B377" s="107" t="s">
        <v>1307</v>
      </c>
      <c r="C377" s="192">
        <v>2676009698.8579998</v>
      </c>
      <c r="D377" s="192">
        <v>14286268436.884001</v>
      </c>
      <c r="E377" s="202"/>
      <c r="F377" s="202"/>
      <c r="G377" s="201">
        <f t="shared" si="10"/>
        <v>2676009698.8579998</v>
      </c>
      <c r="H377" s="201">
        <f t="shared" si="11"/>
        <v>14286268436.884001</v>
      </c>
    </row>
    <row r="378" spans="1:10" ht="15.75" x14ac:dyDescent="0.25">
      <c r="A378" s="1"/>
      <c r="B378" s="138"/>
      <c r="C378" s="4"/>
      <c r="D378" s="4"/>
      <c r="E378" s="5"/>
      <c r="F378" s="5"/>
      <c r="G378" s="6">
        <f t="shared" si="10"/>
        <v>0</v>
      </c>
      <c r="H378" s="6">
        <f t="shared" si="11"/>
        <v>0</v>
      </c>
    </row>
    <row r="379" spans="1:10" ht="15.75" x14ac:dyDescent="0.25">
      <c r="A379" s="129" t="s">
        <v>433</v>
      </c>
      <c r="B379" s="130" t="s">
        <v>1552</v>
      </c>
      <c r="C379" s="4"/>
      <c r="D379" s="4"/>
      <c r="E379" s="5"/>
      <c r="F379" s="5"/>
      <c r="G379" s="6">
        <f t="shared" si="10"/>
        <v>0</v>
      </c>
      <c r="H379" s="6">
        <f t="shared" si="11"/>
        <v>0</v>
      </c>
    </row>
    <row r="380" spans="1:10" ht="15.75" x14ac:dyDescent="0.25">
      <c r="A380" s="131" t="s">
        <v>434</v>
      </c>
      <c r="B380" s="132" t="s">
        <v>1553</v>
      </c>
      <c r="C380" s="4"/>
      <c r="D380" s="4"/>
      <c r="E380" s="5"/>
      <c r="F380" s="5"/>
      <c r="G380" s="6">
        <f t="shared" si="10"/>
        <v>0</v>
      </c>
      <c r="H380" s="6">
        <f t="shared" si="11"/>
        <v>0</v>
      </c>
    </row>
    <row r="381" spans="1:10" ht="15.75" x14ac:dyDescent="0.25">
      <c r="A381" s="133" t="s">
        <v>671</v>
      </c>
      <c r="B381" s="134" t="s">
        <v>1554</v>
      </c>
      <c r="C381" s="4"/>
      <c r="D381" s="4"/>
      <c r="E381" s="5"/>
      <c r="F381" s="5"/>
      <c r="G381" s="6">
        <f t="shared" si="10"/>
        <v>0</v>
      </c>
      <c r="H381" s="6">
        <f t="shared" si="11"/>
        <v>0</v>
      </c>
    </row>
    <row r="382" spans="1:10" ht="15.75" x14ac:dyDescent="0.25">
      <c r="A382" s="139" t="s">
        <v>672</v>
      </c>
      <c r="B382" s="144" t="s">
        <v>1555</v>
      </c>
      <c r="C382" s="4">
        <v>1650000</v>
      </c>
      <c r="D382" s="4">
        <v>128928750</v>
      </c>
      <c r="E382" s="5"/>
      <c r="F382" s="5"/>
      <c r="G382" s="6">
        <f t="shared" si="10"/>
        <v>1650000</v>
      </c>
      <c r="H382" s="6">
        <f t="shared" si="11"/>
        <v>128928750</v>
      </c>
      <c r="J382" s="11"/>
    </row>
    <row r="383" spans="1:10" ht="15.75" x14ac:dyDescent="0.25">
      <c r="A383" s="139" t="s">
        <v>673</v>
      </c>
      <c r="B383" s="144" t="s">
        <v>1556</v>
      </c>
      <c r="C383" s="4">
        <v>224573632</v>
      </c>
      <c r="D383" s="4">
        <v>3151288366</v>
      </c>
      <c r="E383" s="5"/>
      <c r="F383" s="5"/>
      <c r="G383" s="6">
        <f t="shared" si="10"/>
        <v>224573632</v>
      </c>
      <c r="H383" s="6">
        <f t="shared" si="11"/>
        <v>3151288366</v>
      </c>
    </row>
    <row r="384" spans="1:10" ht="15.75" x14ac:dyDescent="0.25">
      <c r="A384" s="136" t="s">
        <v>46</v>
      </c>
      <c r="B384" s="137" t="s">
        <v>1305</v>
      </c>
      <c r="C384" s="180">
        <v>226223632</v>
      </c>
      <c r="D384" s="180">
        <v>3280217116</v>
      </c>
      <c r="E384" s="183"/>
      <c r="F384" s="183"/>
      <c r="G384" s="182">
        <f t="shared" si="10"/>
        <v>226223632</v>
      </c>
      <c r="H384" s="182">
        <f t="shared" si="11"/>
        <v>3280217116</v>
      </c>
    </row>
    <row r="385" spans="1:8" ht="15.75" x14ac:dyDescent="0.25">
      <c r="A385" s="104" t="s">
        <v>72</v>
      </c>
      <c r="B385" s="105" t="s">
        <v>1535</v>
      </c>
      <c r="C385" s="184">
        <v>226223632</v>
      </c>
      <c r="D385" s="184">
        <v>3280217116</v>
      </c>
      <c r="E385" s="187"/>
      <c r="F385" s="187"/>
      <c r="G385" s="186">
        <f t="shared" si="10"/>
        <v>226223632</v>
      </c>
      <c r="H385" s="186">
        <f t="shared" si="11"/>
        <v>3280217116</v>
      </c>
    </row>
    <row r="386" spans="1:8" ht="15.75" x14ac:dyDescent="0.25">
      <c r="A386" s="106" t="s">
        <v>89</v>
      </c>
      <c r="B386" s="107" t="s">
        <v>1377</v>
      </c>
      <c r="C386" s="192">
        <v>226223632</v>
      </c>
      <c r="D386" s="192">
        <v>3280217116</v>
      </c>
      <c r="E386" s="202"/>
      <c r="F386" s="202"/>
      <c r="G386" s="201">
        <f t="shared" si="10"/>
        <v>226223632</v>
      </c>
      <c r="H386" s="201">
        <f t="shared" si="11"/>
        <v>3280217116</v>
      </c>
    </row>
    <row r="387" spans="1:8" ht="15.75" x14ac:dyDescent="0.25">
      <c r="A387" s="150" t="s">
        <v>674</v>
      </c>
      <c r="B387" s="151" t="s">
        <v>1557</v>
      </c>
      <c r="C387" s="205">
        <v>2902233330.8579998</v>
      </c>
      <c r="D387" s="205">
        <v>17566485552.883999</v>
      </c>
      <c r="E387" s="206"/>
      <c r="F387" s="206"/>
      <c r="G387" s="207">
        <f t="shared" si="10"/>
        <v>2902233330.8579998</v>
      </c>
      <c r="H387" s="207">
        <f t="shared" si="11"/>
        <v>17566485552.883999</v>
      </c>
    </row>
    <row r="388" spans="1:8" ht="15.75" x14ac:dyDescent="0.25">
      <c r="A388" s="168" t="s">
        <v>438</v>
      </c>
      <c r="B388" s="169" t="s">
        <v>778</v>
      </c>
      <c r="C388" s="198">
        <v>8829380506165.0293</v>
      </c>
      <c r="D388" s="198">
        <v>37527929846581</v>
      </c>
      <c r="E388" s="203">
        <v>8875620661.5400009</v>
      </c>
      <c r="F388" s="203">
        <v>26591759032.145</v>
      </c>
      <c r="G388" s="204">
        <f t="shared" si="10"/>
        <v>8838256126826.5684</v>
      </c>
      <c r="H388" s="204">
        <f t="shared" si="11"/>
        <v>37554521605613.148</v>
      </c>
    </row>
    <row r="389" spans="1:8" ht="14.25" x14ac:dyDescent="0.2">
      <c r="A389"/>
      <c r="B389"/>
    </row>
    <row r="390" spans="1:8" ht="14.25" x14ac:dyDescent="0.2">
      <c r="A390"/>
      <c r="B390"/>
    </row>
    <row r="391" spans="1:8" ht="14.25" x14ac:dyDescent="0.2">
      <c r="A391"/>
      <c r="B391"/>
    </row>
    <row r="392" spans="1:8" ht="14.25" x14ac:dyDescent="0.2">
      <c r="A392"/>
      <c r="B392"/>
    </row>
    <row r="393" spans="1:8" ht="14.25" x14ac:dyDescent="0.2">
      <c r="A393"/>
      <c r="B393"/>
    </row>
    <row r="394" spans="1:8" ht="14.25" x14ac:dyDescent="0.2">
      <c r="A394"/>
      <c r="B394"/>
      <c r="G394" s="11"/>
    </row>
    <row r="395" spans="1:8" ht="14.25" x14ac:dyDescent="0.2">
      <c r="A395"/>
      <c r="B395"/>
    </row>
    <row r="396" spans="1:8" ht="14.25" x14ac:dyDescent="0.2">
      <c r="A396"/>
      <c r="B396"/>
    </row>
    <row r="397" spans="1:8" ht="14.25" x14ac:dyDescent="0.2">
      <c r="A397"/>
      <c r="B397"/>
    </row>
    <row r="398" spans="1:8" ht="14.25" x14ac:dyDescent="0.2">
      <c r="A398"/>
      <c r="B398"/>
    </row>
    <row r="399" spans="1:8" ht="14.25" x14ac:dyDescent="0.2">
      <c r="A399"/>
      <c r="B399"/>
    </row>
    <row r="400" spans="1:8" ht="14.25" x14ac:dyDescent="0.2">
      <c r="A400"/>
      <c r="B400"/>
    </row>
    <row r="401" spans="1:2" ht="14.25" x14ac:dyDescent="0.2">
      <c r="A401"/>
      <c r="B401"/>
    </row>
    <row r="402" spans="1:2" ht="14.25" x14ac:dyDescent="0.2">
      <c r="A402"/>
      <c r="B402"/>
    </row>
    <row r="403" spans="1:2" ht="14.25" x14ac:dyDescent="0.2">
      <c r="A403"/>
      <c r="B403"/>
    </row>
    <row r="404" spans="1:2" ht="14.25" x14ac:dyDescent="0.2">
      <c r="A404"/>
      <c r="B404"/>
    </row>
    <row r="405" spans="1:2" ht="14.25" x14ac:dyDescent="0.2">
      <c r="A405"/>
      <c r="B405"/>
    </row>
    <row r="406" spans="1:2" ht="14.25" x14ac:dyDescent="0.2">
      <c r="A406"/>
      <c r="B406"/>
    </row>
    <row r="407" spans="1:2" ht="14.25" x14ac:dyDescent="0.2">
      <c r="A407"/>
      <c r="B407"/>
    </row>
    <row r="408" spans="1:2" ht="14.25" x14ac:dyDescent="0.2">
      <c r="A408"/>
      <c r="B408"/>
    </row>
    <row r="409" spans="1:2" ht="14.25" x14ac:dyDescent="0.2">
      <c r="A409"/>
      <c r="B409"/>
    </row>
    <row r="410" spans="1:2" ht="14.25" x14ac:dyDescent="0.2">
      <c r="A410"/>
      <c r="B410"/>
    </row>
  </sheetData>
  <sheetProtection password="C5FF" sheet="1" objects="1" scenarios="1"/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6"/>
  <sheetViews>
    <sheetView rightToLeft="1" zoomScale="85" zoomScaleNormal="85" workbookViewId="0">
      <selection activeCell="B14" sqref="B14"/>
    </sheetView>
  </sheetViews>
  <sheetFormatPr defaultRowHeight="14.25" x14ac:dyDescent="0.2"/>
  <cols>
    <col min="1" max="1" width="44.5" customWidth="1"/>
    <col min="2" max="2" width="97.625" bestFit="1" customWidth="1"/>
    <col min="3" max="3" width="33" customWidth="1"/>
  </cols>
  <sheetData>
    <row r="1" spans="1:3" s="211" customFormat="1" ht="39" customHeight="1" x14ac:dyDescent="0.2">
      <c r="A1" s="209" t="s">
        <v>681</v>
      </c>
      <c r="B1" s="210" t="s">
        <v>682</v>
      </c>
    </row>
    <row r="2" spans="1:3" s="211" customFormat="1" ht="88.5" customHeight="1" x14ac:dyDescent="0.2">
      <c r="A2" s="212" t="s">
        <v>767</v>
      </c>
      <c r="B2" s="213" t="s">
        <v>1253</v>
      </c>
    </row>
    <row r="3" spans="1:3" s="211" customFormat="1" ht="36" customHeight="1" x14ac:dyDescent="0.2">
      <c r="A3" s="329" t="s">
        <v>1662</v>
      </c>
      <c r="B3" s="330"/>
      <c r="C3" s="214"/>
    </row>
    <row r="4" spans="1:3" s="211" customFormat="1" ht="36" customHeight="1" x14ac:dyDescent="0.25">
      <c r="A4" s="331" t="s">
        <v>1663</v>
      </c>
      <c r="B4" s="332"/>
      <c r="C4" s="215"/>
    </row>
    <row r="5" spans="1:3" ht="20.100000000000001" customHeight="1" x14ac:dyDescent="0.25">
      <c r="A5" s="216" t="s">
        <v>1569</v>
      </c>
      <c r="B5" s="217">
        <v>35385084311514</v>
      </c>
      <c r="C5" s="218"/>
    </row>
    <row r="6" spans="1:3" ht="20.100000000000001" customHeight="1" x14ac:dyDescent="0.25">
      <c r="A6" s="216" t="s">
        <v>1570</v>
      </c>
      <c r="B6" s="217">
        <f>B7-B5</f>
        <v>2169437294099</v>
      </c>
      <c r="C6" s="218"/>
    </row>
    <row r="7" spans="1:3" ht="20.100000000000001" customHeight="1" x14ac:dyDescent="0.25">
      <c r="A7" s="216" t="s">
        <v>1571</v>
      </c>
      <c r="B7" s="217">
        <v>37554521605613</v>
      </c>
      <c r="C7" s="218"/>
    </row>
    <row r="8" spans="1:3" ht="20.100000000000001" customHeight="1" x14ac:dyDescent="0.25">
      <c r="A8" s="216" t="s">
        <v>1572</v>
      </c>
      <c r="B8" s="219">
        <f>B5/B7</f>
        <v>0.94223232779046373</v>
      </c>
      <c r="C8" s="220"/>
    </row>
    <row r="9" spans="1:3" ht="20.100000000000001" customHeight="1" x14ac:dyDescent="0.25">
      <c r="A9" s="216" t="s">
        <v>1573</v>
      </c>
      <c r="B9" s="219">
        <f>B6/B7</f>
        <v>5.7767672209536283E-2</v>
      </c>
      <c r="C9" s="221"/>
    </row>
    <row r="10" spans="1:3" ht="20.100000000000001" customHeight="1" x14ac:dyDescent="0.25">
      <c r="A10" s="216" t="s">
        <v>1574</v>
      </c>
      <c r="B10" s="219">
        <f>B7/B7</f>
        <v>1</v>
      </c>
      <c r="C10" s="283"/>
    </row>
    <row r="11" spans="1:3" x14ac:dyDescent="0.2">
      <c r="C11" s="283"/>
    </row>
    <row r="12" spans="1:3" x14ac:dyDescent="0.2">
      <c r="B12" s="222"/>
      <c r="C12" s="283"/>
    </row>
    <row r="14" spans="1:3" x14ac:dyDescent="0.2">
      <c r="B14" s="222"/>
    </row>
    <row r="15" spans="1:3" x14ac:dyDescent="0.2">
      <c r="B15" s="222"/>
    </row>
    <row r="16" spans="1:3" x14ac:dyDescent="0.2">
      <c r="B16" s="222"/>
    </row>
  </sheetData>
  <sheetProtection password="C5FF" sheet="1" objects="1" scenarios="1"/>
  <mergeCells count="2"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40"/>
  <sheetViews>
    <sheetView rightToLeft="1" zoomScale="115" zoomScaleNormal="115" workbookViewId="0">
      <selection activeCell="E38" sqref="E38"/>
    </sheetView>
  </sheetViews>
  <sheetFormatPr defaultRowHeight="14.25" x14ac:dyDescent="0.2"/>
  <cols>
    <col min="1" max="1" width="25" style="226" customWidth="1"/>
    <col min="2" max="2" width="44.375" style="226" customWidth="1"/>
    <col min="3" max="4" width="19.625" style="226" customWidth="1"/>
    <col min="5" max="5" width="20.125" style="226" customWidth="1"/>
    <col min="6" max="16384" width="9" style="226"/>
  </cols>
  <sheetData>
    <row r="1" spans="1:5" ht="20.100000000000001" customHeight="1" x14ac:dyDescent="0.2">
      <c r="A1" s="223" t="s">
        <v>681</v>
      </c>
      <c r="B1" s="224" t="s">
        <v>682</v>
      </c>
      <c r="C1" s="225"/>
      <c r="D1" s="225"/>
      <c r="E1" s="225"/>
    </row>
    <row r="2" spans="1:5" ht="86.25" customHeight="1" x14ac:dyDescent="0.2">
      <c r="A2" s="227" t="s">
        <v>1575</v>
      </c>
      <c r="B2" s="228" t="s">
        <v>1576</v>
      </c>
      <c r="C2" s="225"/>
      <c r="D2" s="225"/>
      <c r="E2" s="225"/>
    </row>
    <row r="3" spans="1:5" ht="49.5" customHeight="1" x14ac:dyDescent="0.2">
      <c r="A3" s="229" t="s">
        <v>1577</v>
      </c>
      <c r="B3" s="230" t="s">
        <v>1578</v>
      </c>
      <c r="C3" s="333" t="s">
        <v>1579</v>
      </c>
      <c r="D3" s="334"/>
      <c r="E3" s="231" t="s">
        <v>1580</v>
      </c>
    </row>
    <row r="4" spans="1:5" ht="20.100000000000001" customHeight="1" x14ac:dyDescent="0.2">
      <c r="A4" s="232" t="s">
        <v>1581</v>
      </c>
      <c r="B4" s="233" t="s">
        <v>727</v>
      </c>
      <c r="C4" s="233" t="s">
        <v>1582</v>
      </c>
      <c r="D4" s="233" t="s">
        <v>1583</v>
      </c>
      <c r="E4" s="233" t="s">
        <v>1584</v>
      </c>
    </row>
    <row r="5" spans="1:5" ht="15" customHeight="1" x14ac:dyDescent="0.25">
      <c r="A5" s="234" t="s">
        <v>1</v>
      </c>
      <c r="B5" s="25" t="s">
        <v>684</v>
      </c>
      <c r="C5" s="235">
        <v>37556734752</v>
      </c>
      <c r="D5" s="235">
        <v>16595222874</v>
      </c>
      <c r="E5" s="236">
        <f t="shared" ref="E5:E37" si="0">C5-D5</f>
        <v>20961511878</v>
      </c>
    </row>
    <row r="6" spans="1:5" ht="15" customHeight="1" x14ac:dyDescent="0.25">
      <c r="A6" s="234" t="s">
        <v>2</v>
      </c>
      <c r="B6" s="25" t="s">
        <v>685</v>
      </c>
      <c r="C6" s="235">
        <v>2870471971</v>
      </c>
      <c r="D6" s="235">
        <v>870891819</v>
      </c>
      <c r="E6" s="236">
        <f t="shared" si="0"/>
        <v>1999580152</v>
      </c>
    </row>
    <row r="7" spans="1:5" ht="15" customHeight="1" x14ac:dyDescent="0.25">
      <c r="A7" s="234" t="s">
        <v>3</v>
      </c>
      <c r="B7" s="25" t="s">
        <v>686</v>
      </c>
      <c r="C7" s="235">
        <v>144865543784</v>
      </c>
      <c r="D7" s="235">
        <v>107994927924</v>
      </c>
      <c r="E7" s="236">
        <f t="shared" si="0"/>
        <v>36870615860</v>
      </c>
    </row>
    <row r="8" spans="1:5" ht="15" customHeight="1" x14ac:dyDescent="0.25">
      <c r="A8" s="234" t="s">
        <v>1585</v>
      </c>
      <c r="B8" s="25" t="s">
        <v>687</v>
      </c>
      <c r="C8" s="235">
        <v>78433586963</v>
      </c>
      <c r="D8" s="235">
        <v>36046594988</v>
      </c>
      <c r="E8" s="236">
        <f t="shared" si="0"/>
        <v>42386991975</v>
      </c>
    </row>
    <row r="9" spans="1:5" ht="15" customHeight="1" x14ac:dyDescent="0.25">
      <c r="A9" s="234" t="s">
        <v>5</v>
      </c>
      <c r="B9" s="25" t="s">
        <v>688</v>
      </c>
      <c r="C9" s="235">
        <v>4593419988</v>
      </c>
      <c r="D9" s="235">
        <v>5195072141</v>
      </c>
      <c r="E9" s="236">
        <f t="shared" si="0"/>
        <v>-601652153</v>
      </c>
    </row>
    <row r="10" spans="1:5" ht="15" customHeight="1" x14ac:dyDescent="0.25">
      <c r="A10" s="234" t="s">
        <v>1586</v>
      </c>
      <c r="B10" s="25" t="s">
        <v>689</v>
      </c>
      <c r="C10" s="235">
        <v>10052249521</v>
      </c>
      <c r="D10" s="235">
        <v>4046222532</v>
      </c>
      <c r="E10" s="236">
        <f t="shared" si="0"/>
        <v>6006026989</v>
      </c>
    </row>
    <row r="11" spans="1:5" ht="15" customHeight="1" x14ac:dyDescent="0.25">
      <c r="A11" s="234" t="s">
        <v>1587</v>
      </c>
      <c r="B11" s="25" t="s">
        <v>690</v>
      </c>
      <c r="C11" s="235">
        <v>2159956653</v>
      </c>
      <c r="D11" s="235">
        <v>1181701742</v>
      </c>
      <c r="E11" s="236">
        <f t="shared" si="0"/>
        <v>978254911</v>
      </c>
    </row>
    <row r="12" spans="1:5" ht="15" customHeight="1" x14ac:dyDescent="0.25">
      <c r="A12" s="234" t="s">
        <v>1588</v>
      </c>
      <c r="B12" s="25" t="s">
        <v>691</v>
      </c>
      <c r="C12" s="235">
        <v>296284488575.466</v>
      </c>
      <c r="D12" s="235">
        <v>37480221665</v>
      </c>
      <c r="E12" s="236">
        <f t="shared" si="0"/>
        <v>258804266910.466</v>
      </c>
    </row>
    <row r="13" spans="1:5" ht="15" customHeight="1" x14ac:dyDescent="0.25">
      <c r="A13" s="234" t="s">
        <v>1589</v>
      </c>
      <c r="B13" s="25" t="s">
        <v>692</v>
      </c>
      <c r="C13" s="235">
        <v>78581658207</v>
      </c>
      <c r="D13" s="235">
        <v>45496847256</v>
      </c>
      <c r="E13" s="236">
        <f t="shared" si="0"/>
        <v>33084810951</v>
      </c>
    </row>
    <row r="14" spans="1:5" ht="15" customHeight="1" x14ac:dyDescent="0.25">
      <c r="A14" s="234" t="s">
        <v>1590</v>
      </c>
      <c r="B14" s="25" t="s">
        <v>693</v>
      </c>
      <c r="C14" s="235">
        <v>8000245224.0100002</v>
      </c>
      <c r="D14" s="235">
        <v>2490797265.0300002</v>
      </c>
      <c r="E14" s="236">
        <f t="shared" si="0"/>
        <v>5509447958.9799995</v>
      </c>
    </row>
    <row r="15" spans="1:5" ht="15" customHeight="1" x14ac:dyDescent="0.25">
      <c r="A15" s="234" t="s">
        <v>11</v>
      </c>
      <c r="B15" s="25" t="s">
        <v>694</v>
      </c>
      <c r="C15" s="235">
        <v>7194382102</v>
      </c>
      <c r="D15" s="235">
        <v>3148849567</v>
      </c>
      <c r="E15" s="236">
        <f t="shared" si="0"/>
        <v>4045532535</v>
      </c>
    </row>
    <row r="16" spans="1:5" ht="15" customHeight="1" x14ac:dyDescent="0.25">
      <c r="A16" s="234" t="s">
        <v>1591</v>
      </c>
      <c r="B16" s="25" t="s">
        <v>695</v>
      </c>
      <c r="C16" s="235">
        <v>9575856394.6000004</v>
      </c>
      <c r="D16" s="235">
        <v>4875120550.6000004</v>
      </c>
      <c r="E16" s="236">
        <f t="shared" si="0"/>
        <v>4700735844</v>
      </c>
    </row>
    <row r="17" spans="1:5" ht="15" customHeight="1" x14ac:dyDescent="0.25">
      <c r="A17" s="234" t="s">
        <v>13</v>
      </c>
      <c r="B17" s="25" t="s">
        <v>696</v>
      </c>
      <c r="C17" s="235">
        <v>5820948144.3000002</v>
      </c>
      <c r="D17" s="235">
        <v>9877658897.7999992</v>
      </c>
      <c r="E17" s="236">
        <f t="shared" si="0"/>
        <v>-4056710753.499999</v>
      </c>
    </row>
    <row r="18" spans="1:5" ht="15" customHeight="1" x14ac:dyDescent="0.25">
      <c r="A18" s="234" t="s">
        <v>14</v>
      </c>
      <c r="B18" s="25" t="s">
        <v>697</v>
      </c>
      <c r="C18" s="236">
        <v>14220680679</v>
      </c>
      <c r="D18" s="236">
        <v>4731856097</v>
      </c>
      <c r="E18" s="236">
        <f t="shared" si="0"/>
        <v>9488824582</v>
      </c>
    </row>
    <row r="19" spans="1:5" ht="15" customHeight="1" x14ac:dyDescent="0.25">
      <c r="A19" s="234" t="s">
        <v>15</v>
      </c>
      <c r="B19" s="25" t="s">
        <v>698</v>
      </c>
      <c r="C19" s="236">
        <v>4248237021</v>
      </c>
      <c r="D19" s="236">
        <v>2496018839</v>
      </c>
      <c r="E19" s="236">
        <f t="shared" si="0"/>
        <v>1752218182</v>
      </c>
    </row>
    <row r="20" spans="1:5" ht="15" customHeight="1" x14ac:dyDescent="0.25">
      <c r="A20" s="234" t="s">
        <v>16</v>
      </c>
      <c r="B20" s="25" t="s">
        <v>699</v>
      </c>
      <c r="C20" s="236">
        <v>107875199174</v>
      </c>
      <c r="D20" s="236">
        <v>10196246976</v>
      </c>
      <c r="E20" s="236">
        <f t="shared" si="0"/>
        <v>97678952198</v>
      </c>
    </row>
    <row r="21" spans="1:5" ht="15" customHeight="1" x14ac:dyDescent="0.25">
      <c r="A21" s="234" t="s">
        <v>1592</v>
      </c>
      <c r="B21" s="25" t="s">
        <v>700</v>
      </c>
      <c r="C21" s="236">
        <v>15002878860</v>
      </c>
      <c r="D21" s="236">
        <v>14292929334</v>
      </c>
      <c r="E21" s="236">
        <f t="shared" si="0"/>
        <v>709949526</v>
      </c>
    </row>
    <row r="22" spans="1:5" ht="15" customHeight="1" x14ac:dyDescent="0.25">
      <c r="A22" s="234" t="s">
        <v>18</v>
      </c>
      <c r="B22" s="25" t="s">
        <v>701</v>
      </c>
      <c r="C22" s="236">
        <v>48816675236</v>
      </c>
      <c r="D22" s="236">
        <v>21479147698.776001</v>
      </c>
      <c r="E22" s="236">
        <f t="shared" si="0"/>
        <v>27337527537.223999</v>
      </c>
    </row>
    <row r="23" spans="1:5" ht="15" customHeight="1" x14ac:dyDescent="0.25">
      <c r="A23" s="234" t="s">
        <v>1593</v>
      </c>
      <c r="B23" s="25" t="s">
        <v>702</v>
      </c>
      <c r="C23" s="236">
        <v>4418624878.1999998</v>
      </c>
      <c r="D23" s="236">
        <v>15490623846.886</v>
      </c>
      <c r="E23" s="236">
        <f t="shared" si="0"/>
        <v>-11071998968.686001</v>
      </c>
    </row>
    <row r="24" spans="1:5" ht="15" customHeight="1" x14ac:dyDescent="0.25">
      <c r="A24" s="234" t="s">
        <v>20</v>
      </c>
      <c r="B24" s="25" t="s">
        <v>703</v>
      </c>
      <c r="C24" s="237">
        <v>670346941030</v>
      </c>
      <c r="D24" s="236">
        <v>600482922</v>
      </c>
      <c r="E24" s="236">
        <f t="shared" si="0"/>
        <v>669746458108</v>
      </c>
    </row>
    <row r="25" spans="1:5" ht="15" customHeight="1" x14ac:dyDescent="0.25">
      <c r="A25" s="234" t="s">
        <v>1594</v>
      </c>
      <c r="B25" s="25" t="s">
        <v>704</v>
      </c>
      <c r="C25" s="236">
        <v>625543124.89999998</v>
      </c>
      <c r="D25" s="236">
        <v>204190228</v>
      </c>
      <c r="E25" s="236">
        <f t="shared" si="0"/>
        <v>421352896.89999998</v>
      </c>
    </row>
    <row r="26" spans="1:5" ht="15" customHeight="1" x14ac:dyDescent="0.25">
      <c r="A26" s="234" t="s">
        <v>22</v>
      </c>
      <c r="B26" s="25" t="s">
        <v>705</v>
      </c>
      <c r="C26" s="236">
        <v>2167870168</v>
      </c>
      <c r="D26" s="236">
        <v>6522231044</v>
      </c>
      <c r="E26" s="236">
        <f t="shared" si="0"/>
        <v>-4354360876</v>
      </c>
    </row>
    <row r="27" spans="1:5" ht="15" customHeight="1" x14ac:dyDescent="0.25">
      <c r="A27" s="234" t="s">
        <v>706</v>
      </c>
      <c r="B27" s="25" t="s">
        <v>707</v>
      </c>
      <c r="C27" s="236">
        <v>55498295578.502998</v>
      </c>
      <c r="D27" s="236">
        <v>32364918271.962002</v>
      </c>
      <c r="E27" s="236">
        <f t="shared" si="0"/>
        <v>23133377306.540997</v>
      </c>
    </row>
    <row r="28" spans="1:5" ht="15" customHeight="1" x14ac:dyDescent="0.25">
      <c r="A28" s="234" t="s">
        <v>24</v>
      </c>
      <c r="B28" s="25" t="s">
        <v>708</v>
      </c>
      <c r="C28" s="236">
        <v>191173075300.39999</v>
      </c>
      <c r="D28" s="236">
        <v>293273104.75800002</v>
      </c>
      <c r="E28" s="236">
        <f t="shared" si="0"/>
        <v>190879802195.642</v>
      </c>
    </row>
    <row r="29" spans="1:5" ht="15" customHeight="1" x14ac:dyDescent="0.25">
      <c r="A29" s="234" t="s">
        <v>1595</v>
      </c>
      <c r="B29" s="25" t="s">
        <v>709</v>
      </c>
      <c r="C29" s="236">
        <v>31361652543</v>
      </c>
      <c r="D29" s="236">
        <v>30295163378</v>
      </c>
      <c r="E29" s="236">
        <f t="shared" si="0"/>
        <v>1066489165</v>
      </c>
    </row>
    <row r="30" spans="1:5" ht="15" customHeight="1" x14ac:dyDescent="0.25">
      <c r="A30" s="234" t="s">
        <v>26</v>
      </c>
      <c r="B30" s="25" t="s">
        <v>710</v>
      </c>
      <c r="C30" s="236">
        <v>225643500</v>
      </c>
      <c r="D30" s="236">
        <v>182975565</v>
      </c>
      <c r="E30" s="236">
        <f t="shared" si="0"/>
        <v>42667935</v>
      </c>
    </row>
    <row r="31" spans="1:5" ht="15" customHeight="1" x14ac:dyDescent="0.25">
      <c r="A31" s="234" t="s">
        <v>27</v>
      </c>
      <c r="B31" s="25" t="s">
        <v>711</v>
      </c>
      <c r="C31" s="235">
        <v>2193524385</v>
      </c>
      <c r="D31" s="235">
        <v>1283046812</v>
      </c>
      <c r="E31" s="236">
        <f t="shared" si="0"/>
        <v>910477573</v>
      </c>
    </row>
    <row r="32" spans="1:5" ht="15" customHeight="1" x14ac:dyDescent="0.25">
      <c r="A32" s="234" t="s">
        <v>28</v>
      </c>
      <c r="B32" s="25" t="s">
        <v>712</v>
      </c>
      <c r="C32" s="235">
        <v>1755371603</v>
      </c>
      <c r="D32" s="235">
        <v>1292490293</v>
      </c>
      <c r="E32" s="236">
        <f t="shared" si="0"/>
        <v>462881310</v>
      </c>
    </row>
    <row r="33" spans="1:5" ht="15" customHeight="1" x14ac:dyDescent="0.25">
      <c r="A33" s="234" t="s">
        <v>29</v>
      </c>
      <c r="B33" s="25" t="s">
        <v>713</v>
      </c>
      <c r="C33" s="235">
        <v>1794919828</v>
      </c>
      <c r="D33" s="235">
        <v>931930100</v>
      </c>
      <c r="E33" s="236">
        <f t="shared" si="0"/>
        <v>862989728</v>
      </c>
    </row>
    <row r="34" spans="1:5" ht="15" customHeight="1" x14ac:dyDescent="0.25">
      <c r="A34" s="234" t="s">
        <v>30</v>
      </c>
      <c r="B34" s="25" t="s">
        <v>714</v>
      </c>
      <c r="C34" s="235">
        <v>1381137327</v>
      </c>
      <c r="D34" s="235">
        <v>1229249638</v>
      </c>
      <c r="E34" s="236">
        <f t="shared" si="0"/>
        <v>151887689</v>
      </c>
    </row>
    <row r="35" spans="1:5" ht="15" customHeight="1" x14ac:dyDescent="0.25">
      <c r="A35" s="234" t="s">
        <v>1596</v>
      </c>
      <c r="B35" s="25" t="s">
        <v>715</v>
      </c>
      <c r="C35" s="235">
        <v>148106059895</v>
      </c>
      <c r="D35" s="235">
        <v>29959199191</v>
      </c>
      <c r="E35" s="236">
        <f t="shared" si="0"/>
        <v>118146860704</v>
      </c>
    </row>
    <row r="36" spans="1:5" ht="15" customHeight="1" x14ac:dyDescent="0.25">
      <c r="A36" s="234" t="s">
        <v>32</v>
      </c>
      <c r="B36" s="25" t="s">
        <v>716</v>
      </c>
      <c r="C36" s="235">
        <v>2242779871</v>
      </c>
      <c r="D36" s="235">
        <v>1856622089</v>
      </c>
      <c r="E36" s="236">
        <f t="shared" si="0"/>
        <v>386157782</v>
      </c>
    </row>
    <row r="37" spans="1:5" ht="15" customHeight="1" x14ac:dyDescent="0.25">
      <c r="A37" s="234" t="s">
        <v>717</v>
      </c>
      <c r="B37" s="25" t="s">
        <v>718</v>
      </c>
      <c r="C37" s="236">
        <v>6699349766</v>
      </c>
      <c r="D37" s="236">
        <v>6337493418</v>
      </c>
      <c r="E37" s="236">
        <f t="shared" si="0"/>
        <v>361856348</v>
      </c>
    </row>
    <row r="38" spans="1:5" ht="15" customHeight="1" x14ac:dyDescent="0.25">
      <c r="A38" s="238" t="s">
        <v>1597</v>
      </c>
      <c r="B38" s="238" t="s">
        <v>719</v>
      </c>
      <c r="C38" s="238">
        <f>SUM(C5:C37)</f>
        <v>1996144002047.3789</v>
      </c>
      <c r="D38" s="238">
        <f>SUM(D5:D37)</f>
        <v>457340218067.81195</v>
      </c>
      <c r="E38" s="238">
        <f>SUM(E5:E37)</f>
        <v>1538803783979.5669</v>
      </c>
    </row>
    <row r="40" spans="1:5" s="239" customFormat="1" x14ac:dyDescent="0.2">
      <c r="C40" s="240"/>
    </row>
  </sheetData>
  <sheetProtection password="C5FF" sheet="1" objects="1" scenarios="1"/>
  <mergeCells count="1">
    <mergeCell ref="C3:D3"/>
  </mergeCells>
  <printOptions horizontalCentered="1" verticalCentered="1"/>
  <pageMargins left="0" right="0" top="0" bottom="0" header="0" footer="0"/>
  <pageSetup paperSize="9" scale="95" orientation="landscape" r:id="rId1"/>
  <headerFooter>
    <oddFooter>صفحة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O20"/>
  <sheetViews>
    <sheetView rightToLeft="1" topLeftCell="A3" workbookViewId="0">
      <selection activeCell="C20" sqref="C20"/>
    </sheetView>
  </sheetViews>
  <sheetFormatPr defaultRowHeight="14.25" x14ac:dyDescent="0.2"/>
  <cols>
    <col min="1" max="1" width="34.125" style="260" customWidth="1"/>
    <col min="2" max="2" width="59.375" style="226" customWidth="1"/>
    <col min="3" max="3" width="17.75" style="226" customWidth="1"/>
    <col min="4" max="4" width="27.75" style="226" customWidth="1"/>
    <col min="5" max="5" width="34.375" style="226" customWidth="1"/>
    <col min="6" max="6" width="29.75" style="226" customWidth="1"/>
    <col min="7" max="16384" width="9" style="226"/>
  </cols>
  <sheetData>
    <row r="1" spans="1:15" ht="28.5" customHeight="1" x14ac:dyDescent="0.2">
      <c r="A1" s="241" t="s">
        <v>681</v>
      </c>
      <c r="B1" s="242" t="s">
        <v>682</v>
      </c>
      <c r="C1" s="243"/>
      <c r="D1" s="244"/>
      <c r="E1" s="244"/>
      <c r="F1" s="244"/>
      <c r="G1" s="239"/>
      <c r="H1" s="239"/>
      <c r="I1" s="239"/>
      <c r="J1" s="239"/>
      <c r="K1" s="239"/>
      <c r="L1" s="239"/>
      <c r="M1" s="239"/>
      <c r="N1" s="239"/>
    </row>
    <row r="2" spans="1:15" ht="96.75" customHeight="1" x14ac:dyDescent="0.2">
      <c r="A2" s="245" t="s">
        <v>1598</v>
      </c>
      <c r="B2" s="246" t="s">
        <v>1599</v>
      </c>
      <c r="C2" s="225"/>
      <c r="D2" s="244"/>
      <c r="E2" s="244"/>
      <c r="F2" s="244"/>
      <c r="G2" s="239"/>
      <c r="H2" s="239"/>
      <c r="I2" s="239"/>
      <c r="J2" s="239"/>
      <c r="K2" s="239"/>
      <c r="L2" s="239"/>
      <c r="M2" s="239"/>
      <c r="N2" s="239"/>
    </row>
    <row r="3" spans="1:15" ht="32.25" customHeight="1" x14ac:dyDescent="0.2">
      <c r="A3" s="247" t="s">
        <v>1600</v>
      </c>
      <c r="B3" s="248" t="s">
        <v>1601</v>
      </c>
      <c r="C3" s="249" t="s">
        <v>1580</v>
      </c>
      <c r="D3" s="244"/>
      <c r="E3" s="244"/>
      <c r="F3" s="244"/>
      <c r="G3" s="239"/>
      <c r="H3" s="239"/>
      <c r="I3" s="239"/>
      <c r="J3" s="239"/>
      <c r="K3" s="239"/>
      <c r="L3" s="239"/>
      <c r="M3" s="239"/>
      <c r="N3" s="239"/>
    </row>
    <row r="4" spans="1:15" ht="18" x14ac:dyDescent="0.25">
      <c r="A4" s="250" t="s">
        <v>1602</v>
      </c>
      <c r="B4" s="251" t="s">
        <v>1603</v>
      </c>
      <c r="C4" s="252" t="s">
        <v>1604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5.75" x14ac:dyDescent="0.25">
      <c r="A5" s="253" t="s">
        <v>1605</v>
      </c>
      <c r="B5" s="254" t="s">
        <v>1606</v>
      </c>
      <c r="C5" s="255">
        <v>-71024145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</row>
    <row r="6" spans="1:15" ht="15.75" x14ac:dyDescent="0.25">
      <c r="A6" s="253" t="s">
        <v>1607</v>
      </c>
      <c r="B6" s="254" t="s">
        <v>1608</v>
      </c>
      <c r="C6" s="255">
        <v>950172440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ht="15.75" x14ac:dyDescent="0.25">
      <c r="A7" s="253" t="s">
        <v>1609</v>
      </c>
      <c r="B7" s="254" t="s">
        <v>1610</v>
      </c>
      <c r="C7" s="255">
        <v>1200388237</v>
      </c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</row>
    <row r="8" spans="1:15" ht="15.75" x14ac:dyDescent="0.25">
      <c r="A8" s="253" t="s">
        <v>1611</v>
      </c>
      <c r="B8" s="254" t="s">
        <v>1612</v>
      </c>
      <c r="C8" s="255">
        <v>698928430</v>
      </c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</row>
    <row r="9" spans="1:15" ht="15.75" x14ac:dyDescent="0.25">
      <c r="A9" s="253" t="s">
        <v>1613</v>
      </c>
      <c r="B9" s="254" t="s">
        <v>1614</v>
      </c>
      <c r="C9" s="255">
        <v>586712244</v>
      </c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</row>
    <row r="10" spans="1:15" ht="15.75" x14ac:dyDescent="0.25">
      <c r="A10" s="253" t="s">
        <v>1615</v>
      </c>
      <c r="B10" s="254" t="s">
        <v>1616</v>
      </c>
      <c r="C10" s="255">
        <v>140715300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</row>
    <row r="11" spans="1:15" ht="15.75" x14ac:dyDescent="0.25">
      <c r="A11" s="253" t="s">
        <v>1617</v>
      </c>
      <c r="B11" s="254" t="s">
        <v>1618</v>
      </c>
      <c r="C11" s="255">
        <v>-645400387</v>
      </c>
    </row>
    <row r="12" spans="1:15" ht="15.75" x14ac:dyDescent="0.25">
      <c r="A12" s="253" t="s">
        <v>1619</v>
      </c>
      <c r="B12" s="254" t="s">
        <v>1620</v>
      </c>
      <c r="C12" s="255">
        <v>865290150</v>
      </c>
    </row>
    <row r="13" spans="1:15" ht="15.75" x14ac:dyDescent="0.25">
      <c r="A13" s="256" t="s">
        <v>1621</v>
      </c>
      <c r="B13" s="254" t="s">
        <v>1622</v>
      </c>
      <c r="C13" s="255">
        <v>674771414</v>
      </c>
    </row>
    <row r="14" spans="1:15" ht="15.75" x14ac:dyDescent="0.25">
      <c r="A14" s="256" t="s">
        <v>1623</v>
      </c>
      <c r="B14" s="254" t="s">
        <v>1624</v>
      </c>
      <c r="C14" s="255">
        <v>612219380</v>
      </c>
    </row>
    <row r="15" spans="1:15" ht="15.75" x14ac:dyDescent="0.25">
      <c r="A15" s="256" t="s">
        <v>1625</v>
      </c>
      <c r="B15" s="254" t="s">
        <v>1626</v>
      </c>
      <c r="C15" s="255">
        <v>800466564</v>
      </c>
    </row>
    <row r="16" spans="1:15" ht="15.75" x14ac:dyDescent="0.25">
      <c r="A16" s="256" t="s">
        <v>1627</v>
      </c>
      <c r="B16" s="254" t="s">
        <v>1628</v>
      </c>
      <c r="C16" s="255">
        <v>25211841</v>
      </c>
    </row>
    <row r="17" spans="1:3" ht="15.75" x14ac:dyDescent="0.25">
      <c r="A17" s="256" t="s">
        <v>1629</v>
      </c>
      <c r="B17" s="254" t="s">
        <v>1630</v>
      </c>
      <c r="C17" s="255">
        <v>1102286000</v>
      </c>
    </row>
    <row r="18" spans="1:3" ht="15.75" x14ac:dyDescent="0.25">
      <c r="A18" s="256" t="s">
        <v>1631</v>
      </c>
      <c r="B18" s="254" t="s">
        <v>1632</v>
      </c>
      <c r="C18" s="255">
        <v>572572747</v>
      </c>
    </row>
    <row r="19" spans="1:3" ht="15.75" x14ac:dyDescent="0.25">
      <c r="A19" s="256" t="s">
        <v>1633</v>
      </c>
      <c r="B19" s="254" t="s">
        <v>1634</v>
      </c>
      <c r="C19" s="255">
        <v>431039665</v>
      </c>
    </row>
    <row r="20" spans="1:3" ht="15.75" x14ac:dyDescent="0.25">
      <c r="A20" s="257" t="s">
        <v>1597</v>
      </c>
      <c r="B20" s="258" t="s">
        <v>719</v>
      </c>
      <c r="C20" s="259">
        <f>SUM(C5:C19)</f>
        <v>7944349880</v>
      </c>
    </row>
  </sheetData>
  <sheetProtection password="C5FF" sheet="1" objects="1" scenarios="1"/>
  <printOptions horizontalCentered="1" verticalCentered="1"/>
  <pageMargins left="0" right="0" top="0" bottom="0" header="0" footer="0"/>
  <pageSetup paperSize="9" orientation="landscape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FB02D1D686404192CB572C2CAAAC32" ma:contentTypeVersion="1" ma:contentTypeDescription="Create a new document." ma:contentTypeScope="" ma:versionID="5e995d3125130d9e15c15229215499c8">
  <xsd:schema xmlns:xsd="http://www.w3.org/2001/XMLSchema" xmlns:xs="http://www.w3.org/2001/XMLSchema" xmlns:p="http://schemas.microsoft.com/office/2006/metadata/properties" xmlns:ns1="http://schemas.microsoft.com/sharepoint/v3" xmlns:ns2="536e90f3-28f6-43a2-9886-69104c66b47c" targetNamespace="http://schemas.microsoft.com/office/2006/metadata/properties" ma:root="true" ma:fieldsID="55da2c33495ab5c7a95f6366e55b278d" ns1:_="" ns2:_="">
    <xsd:import namespace="http://schemas.microsoft.com/sharepoint/v3"/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36e90f3-28f6-43a2-9886-69104c66b47c">VMCDCHTSR4DK-1797567310-489</_dlc_DocId>
    <_dlc_DocIdUrl xmlns="536e90f3-28f6-43a2-9886-69104c66b47c">
      <Url>http://cms-mof/_layouts/DocIdRedir.aspx?ID=VMCDCHTSR4DK-1797567310-489</Url>
      <Description>VMCDCHTSR4DK-1797567310-489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E43DDC-EB6D-4D8A-9AC9-C028CA583702}"/>
</file>

<file path=customXml/itemProps2.xml><?xml version="1.0" encoding="utf-8"?>
<ds:datastoreItem xmlns:ds="http://schemas.openxmlformats.org/officeDocument/2006/customXml" ds:itemID="{F2BFD3E7-7EC2-480F-B6C3-1BB3CBFD1F46}"/>
</file>

<file path=customXml/itemProps3.xml><?xml version="1.0" encoding="utf-8"?>
<ds:datastoreItem xmlns:ds="http://schemas.openxmlformats.org/officeDocument/2006/customXml" ds:itemID="{524ED4F8-BDE2-4F98-A31F-E15ABE4B15D4}"/>
</file>

<file path=customXml/itemProps4.xml><?xml version="1.0" encoding="utf-8"?>
<ds:datastoreItem xmlns:ds="http://schemas.openxmlformats.org/officeDocument/2006/customXml" ds:itemID="{D8F0FB0E-046E-488C-BEC2-89E38055A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ابواب</vt:lpstr>
      <vt:lpstr>فصول</vt:lpstr>
      <vt:lpstr>فصول افقي</vt:lpstr>
      <vt:lpstr>مصروفات تفاصيل النوع</vt:lpstr>
      <vt:lpstr>اعداد</vt:lpstr>
      <vt:lpstr>اعداد تفاصيل النوع</vt:lpstr>
      <vt:lpstr>الايرادات النفطية وغير النفطية </vt:lpstr>
      <vt:lpstr>سلف ابواب جاري</vt:lpstr>
      <vt:lpstr>سلف خزائن جاري</vt:lpstr>
      <vt:lpstr>سلف خزائن استثماري</vt:lpstr>
      <vt:lpstr>سلف ابواب استثماري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cuneiform</dc:creator>
  <cp:lastModifiedBy>mof</cp:lastModifiedBy>
  <cp:lastPrinted>2013-10-27T10:58:02Z</cp:lastPrinted>
  <dcterms:created xsi:type="dcterms:W3CDTF">2013-06-27T08:22:16Z</dcterms:created>
  <dcterms:modified xsi:type="dcterms:W3CDTF">2013-10-27T10:59:33Z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0x0101007CFB02D1D686404192CB572C2CAAAC32</vt:lpwstr>
  </property>
  <property fmtid="{D5CDD505-2E9C-101B-9397-08002B2CF9AE}" pid="3" name="_dlc_DocIdItemGuid">
    <vt:lpwstr>d4a2e9fc-8e5e-4fe0-b370-767aece58e6b</vt:lpwstr>
  </property>
</Properties>
</file>