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692" lockStructure="1"/>
  <bookViews>
    <workbookView xWindow="90" yWindow="60" windowWidth="10365" windowHeight="7935" tabRatio="880" firstSheet="3" activeTab="10"/>
  </bookViews>
  <sheets>
    <sheet name="الابواب" sheetId="5" r:id="rId1"/>
    <sheet name="فصول" sheetId="4" r:id="rId2"/>
    <sheet name="فصول افقي" sheetId="11" r:id="rId3"/>
    <sheet name="مصروفات تفاصيل النوع" sheetId="9" r:id="rId4"/>
    <sheet name="الاعداد" sheetId="6" r:id="rId5"/>
    <sheet name="اعداد تفاصيل النوع " sheetId="7" r:id="rId6"/>
    <sheet name="الايرادات النفطية وغير النفطية " sheetId="16" r:id="rId7"/>
    <sheet name="سلف ابواب جاري" sheetId="12" r:id="rId8"/>
    <sheet name="سلف ابواب استثماري" sheetId="13" r:id="rId9"/>
    <sheet name="سلف خزائن جاري" sheetId="14" r:id="rId10"/>
    <sheet name="سلف خزائن استثماري" sheetId="15" r:id="rId11"/>
  </sheets>
  <calcPr calcId="145621"/>
</workbook>
</file>

<file path=xl/calcChain.xml><?xml version="1.0" encoding="utf-8"?>
<calcChain xmlns="http://schemas.openxmlformats.org/spreadsheetml/2006/main">
  <c r="B6" i="16" l="1"/>
  <c r="B10" i="16" l="1"/>
  <c r="B8" i="16"/>
  <c r="B9" i="16"/>
  <c r="C20" i="15"/>
  <c r="C20" i="14"/>
  <c r="D37" i="13"/>
  <c r="C37" i="13"/>
  <c r="E36" i="13"/>
  <c r="E35" i="13"/>
  <c r="E34" i="13"/>
  <c r="E33" i="13"/>
  <c r="E32" i="13"/>
  <c r="E31" i="13"/>
  <c r="E30" i="13"/>
  <c r="E29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5" i="13"/>
  <c r="D38" i="12"/>
  <c r="C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38" i="12" l="1"/>
  <c r="E37" i="13"/>
  <c r="AC40" i="11"/>
  <c r="Z40" i="11"/>
  <c r="W40" i="11"/>
  <c r="T40" i="11"/>
  <c r="Q40" i="11"/>
  <c r="N40" i="11"/>
  <c r="K40" i="11"/>
  <c r="H40" i="11"/>
  <c r="E40" i="11"/>
  <c r="AC39" i="11"/>
  <c r="Z39" i="11"/>
  <c r="W39" i="11"/>
  <c r="T39" i="11"/>
  <c r="Q39" i="11"/>
  <c r="N39" i="11"/>
  <c r="K39" i="11"/>
  <c r="H39" i="11"/>
  <c r="E39" i="11"/>
  <c r="AC38" i="11"/>
  <c r="Z38" i="11"/>
  <c r="W38" i="11"/>
  <c r="T38" i="11"/>
  <c r="Q38" i="11"/>
  <c r="N38" i="11"/>
  <c r="K38" i="11"/>
  <c r="H38" i="11"/>
  <c r="E38" i="11"/>
  <c r="AC37" i="11"/>
  <c r="Z37" i="11"/>
  <c r="W37" i="11"/>
  <c r="T37" i="11"/>
  <c r="Q37" i="11"/>
  <c r="N37" i="11"/>
  <c r="K37" i="11"/>
  <c r="H37" i="11"/>
  <c r="E37" i="11"/>
  <c r="AC36" i="11"/>
  <c r="Z36" i="11"/>
  <c r="W36" i="11"/>
  <c r="T36" i="11"/>
  <c r="Q36" i="11"/>
  <c r="N36" i="11"/>
  <c r="K36" i="11"/>
  <c r="H36" i="11"/>
  <c r="E36" i="11"/>
  <c r="AC35" i="11"/>
  <c r="Z35" i="11"/>
  <c r="W35" i="11"/>
  <c r="T35" i="11"/>
  <c r="Q35" i="11"/>
  <c r="N35" i="11"/>
  <c r="K35" i="11"/>
  <c r="H35" i="11"/>
  <c r="E35" i="11"/>
  <c r="AC34" i="11"/>
  <c r="Z34" i="11"/>
  <c r="W34" i="11"/>
  <c r="T34" i="11"/>
  <c r="Q34" i="11"/>
  <c r="N34" i="11"/>
  <c r="K34" i="11"/>
  <c r="H34" i="11"/>
  <c r="E34" i="11"/>
  <c r="AC33" i="11"/>
  <c r="Z33" i="11"/>
  <c r="W33" i="11"/>
  <c r="T33" i="11"/>
  <c r="Q33" i="11"/>
  <c r="N33" i="11"/>
  <c r="K33" i="11"/>
  <c r="H33" i="11"/>
  <c r="E33" i="11"/>
  <c r="AC32" i="11"/>
  <c r="Z32" i="11"/>
  <c r="W32" i="11"/>
  <c r="T32" i="11"/>
  <c r="Q32" i="11"/>
  <c r="N32" i="11"/>
  <c r="K32" i="11"/>
  <c r="H32" i="11"/>
  <c r="E32" i="11"/>
  <c r="AC31" i="11"/>
  <c r="Z31" i="11"/>
  <c r="W31" i="11"/>
  <c r="T31" i="11"/>
  <c r="Q31" i="11"/>
  <c r="N31" i="11"/>
  <c r="K31" i="11"/>
  <c r="H31" i="11"/>
  <c r="E31" i="11"/>
  <c r="AC30" i="11"/>
  <c r="Z30" i="11"/>
  <c r="W30" i="11"/>
  <c r="T30" i="11"/>
  <c r="Q30" i="11"/>
  <c r="N30" i="11"/>
  <c r="K30" i="11"/>
  <c r="H30" i="11"/>
  <c r="E30" i="11"/>
  <c r="AC29" i="11"/>
  <c r="Z29" i="11"/>
  <c r="W29" i="11"/>
  <c r="T29" i="11"/>
  <c r="Q29" i="11"/>
  <c r="N29" i="11"/>
  <c r="K29" i="11"/>
  <c r="H29" i="11"/>
  <c r="E29" i="11"/>
  <c r="AC28" i="11"/>
  <c r="Z28" i="11"/>
  <c r="W28" i="11"/>
  <c r="T28" i="11"/>
  <c r="Q28" i="11"/>
  <c r="N28" i="11"/>
  <c r="K28" i="11"/>
  <c r="H28" i="11"/>
  <c r="E28" i="11"/>
  <c r="AC27" i="11"/>
  <c r="Z27" i="11"/>
  <c r="W27" i="11"/>
  <c r="T27" i="11"/>
  <c r="Q27" i="11"/>
  <c r="N27" i="11"/>
  <c r="K27" i="11"/>
  <c r="H27" i="11"/>
  <c r="E27" i="11"/>
  <c r="AC26" i="11"/>
  <c r="Z26" i="11"/>
  <c r="W26" i="11"/>
  <c r="T26" i="11"/>
  <c r="Q26" i="11"/>
  <c r="N26" i="11"/>
  <c r="K26" i="11"/>
  <c r="H26" i="11"/>
  <c r="E26" i="11"/>
  <c r="AC25" i="11"/>
  <c r="Z25" i="11"/>
  <c r="W25" i="11"/>
  <c r="T25" i="11"/>
  <c r="Q25" i="11"/>
  <c r="N25" i="11"/>
  <c r="K25" i="11"/>
  <c r="H25" i="11"/>
  <c r="E25" i="11"/>
  <c r="AC24" i="11"/>
  <c r="Z24" i="11"/>
  <c r="W24" i="11"/>
  <c r="T24" i="11"/>
  <c r="Q24" i="11"/>
  <c r="N24" i="11"/>
  <c r="K24" i="11"/>
  <c r="H24" i="11"/>
  <c r="E24" i="11"/>
  <c r="AC23" i="11"/>
  <c r="Z23" i="11"/>
  <c r="W23" i="11"/>
  <c r="T23" i="11"/>
  <c r="Q23" i="11"/>
  <c r="N23" i="11"/>
  <c r="K23" i="11"/>
  <c r="H23" i="11"/>
  <c r="E23" i="11"/>
  <c r="AC22" i="11"/>
  <c r="Z22" i="11"/>
  <c r="W22" i="11"/>
  <c r="T22" i="11"/>
  <c r="Q22" i="11"/>
  <c r="N22" i="11"/>
  <c r="K22" i="11"/>
  <c r="H22" i="11"/>
  <c r="E22" i="11"/>
  <c r="AC21" i="11"/>
  <c r="Z21" i="11"/>
  <c r="W21" i="11"/>
  <c r="T21" i="11"/>
  <c r="Q21" i="11"/>
  <c r="N21" i="11"/>
  <c r="K21" i="11"/>
  <c r="H21" i="11"/>
  <c r="E21" i="11"/>
  <c r="AC20" i="11"/>
  <c r="Z20" i="11"/>
  <c r="W20" i="11"/>
  <c r="T20" i="11"/>
  <c r="Q20" i="11"/>
  <c r="N20" i="11"/>
  <c r="K20" i="11"/>
  <c r="H20" i="11"/>
  <c r="E20" i="11"/>
  <c r="AC19" i="11"/>
  <c r="Z19" i="11"/>
  <c r="W19" i="11"/>
  <c r="T19" i="11"/>
  <c r="Q19" i="11"/>
  <c r="N19" i="11"/>
  <c r="K19" i="11"/>
  <c r="H19" i="11"/>
  <c r="E19" i="11"/>
  <c r="AC18" i="11"/>
  <c r="Z18" i="11"/>
  <c r="W18" i="11"/>
  <c r="T18" i="11"/>
  <c r="Q18" i="11"/>
  <c r="N18" i="11"/>
  <c r="K18" i="11"/>
  <c r="H18" i="11"/>
  <c r="E18" i="11"/>
  <c r="AC17" i="11"/>
  <c r="Z17" i="11"/>
  <c r="W17" i="11"/>
  <c r="T17" i="11"/>
  <c r="Q17" i="11"/>
  <c r="N17" i="11"/>
  <c r="K17" i="11"/>
  <c r="H17" i="11"/>
  <c r="E17" i="11"/>
  <c r="AC16" i="11"/>
  <c r="Z16" i="11"/>
  <c r="W16" i="11"/>
  <c r="T16" i="11"/>
  <c r="Q16" i="11"/>
  <c r="N16" i="11"/>
  <c r="K16" i="11"/>
  <c r="H16" i="11"/>
  <c r="E16" i="11"/>
  <c r="AC15" i="11"/>
  <c r="Z15" i="11"/>
  <c r="W15" i="11"/>
  <c r="T15" i="11"/>
  <c r="Q15" i="11"/>
  <c r="N15" i="11"/>
  <c r="K15" i="11"/>
  <c r="H15" i="11"/>
  <c r="E15" i="11"/>
  <c r="AC14" i="11"/>
  <c r="Z14" i="11"/>
  <c r="W14" i="11"/>
  <c r="T14" i="11"/>
  <c r="Q14" i="11"/>
  <c r="N14" i="11"/>
  <c r="K14" i="11"/>
  <c r="H14" i="11"/>
  <c r="E14" i="11"/>
  <c r="AC13" i="11"/>
  <c r="Z13" i="11"/>
  <c r="W13" i="11"/>
  <c r="T13" i="11"/>
  <c r="Q13" i="11"/>
  <c r="N13" i="11"/>
  <c r="K13" i="11"/>
  <c r="H13" i="11"/>
  <c r="E13" i="11"/>
  <c r="AC12" i="11"/>
  <c r="Z12" i="11"/>
  <c r="W12" i="11"/>
  <c r="T12" i="11"/>
  <c r="Q12" i="11"/>
  <c r="N12" i="11"/>
  <c r="K12" i="11"/>
  <c r="H12" i="11"/>
  <c r="E12" i="11"/>
  <c r="AC11" i="11"/>
  <c r="Z11" i="11"/>
  <c r="W11" i="11"/>
  <c r="T11" i="11"/>
  <c r="Q11" i="11"/>
  <c r="N11" i="11"/>
  <c r="K11" i="11"/>
  <c r="H11" i="11"/>
  <c r="E11" i="11"/>
  <c r="AC10" i="11"/>
  <c r="Z10" i="11"/>
  <c r="W10" i="11"/>
  <c r="T10" i="11"/>
  <c r="Q10" i="11"/>
  <c r="N10" i="11"/>
  <c r="K10" i="11"/>
  <c r="H10" i="11"/>
  <c r="E10" i="11"/>
  <c r="AC9" i="11"/>
  <c r="Z9" i="11"/>
  <c r="W9" i="11"/>
  <c r="T9" i="11"/>
  <c r="Q9" i="11"/>
  <c r="N9" i="11"/>
  <c r="K9" i="11"/>
  <c r="H9" i="11"/>
  <c r="E9" i="11"/>
  <c r="AC8" i="11"/>
  <c r="Z8" i="11"/>
  <c r="W8" i="11"/>
  <c r="T8" i="11"/>
  <c r="Q8" i="11"/>
  <c r="N8" i="11"/>
  <c r="K8" i="11"/>
  <c r="H8" i="11"/>
  <c r="E8" i="11"/>
  <c r="AC7" i="11"/>
  <c r="Z7" i="11"/>
  <c r="W7" i="11"/>
  <c r="T7" i="11"/>
  <c r="Q7" i="11"/>
  <c r="N7" i="11"/>
  <c r="K7" i="11"/>
  <c r="H7" i="11"/>
  <c r="E7" i="11"/>
  <c r="H14" i="9"/>
  <c r="H15" i="9"/>
  <c r="H16" i="9"/>
  <c r="G15" i="9"/>
  <c r="G16" i="9"/>
  <c r="G17" i="9"/>
  <c r="G6" i="5" l="1"/>
  <c r="H6" i="5"/>
  <c r="G7" i="5"/>
  <c r="H7" i="5"/>
  <c r="G8" i="5"/>
  <c r="H8" i="5"/>
  <c r="H10" i="7" l="1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H9" i="7"/>
  <c r="G9" i="7"/>
  <c r="H6" i="6"/>
  <c r="H7" i="6"/>
  <c r="H8" i="6"/>
  <c r="H9" i="6"/>
  <c r="H10" i="6"/>
  <c r="G6" i="6"/>
  <c r="G7" i="6"/>
  <c r="G8" i="6"/>
  <c r="G9" i="6"/>
  <c r="G10" i="6"/>
  <c r="H5" i="6"/>
  <c r="G5" i="6"/>
  <c r="H11" i="9"/>
  <c r="H12" i="9"/>
  <c r="H13" i="9"/>
  <c r="H17" i="9"/>
  <c r="H18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52" i="9"/>
  <c r="H53" i="9"/>
  <c r="H54" i="9"/>
  <c r="H55" i="9"/>
  <c r="H56" i="9"/>
  <c r="H61" i="9"/>
  <c r="H62" i="9"/>
  <c r="H63" i="9"/>
  <c r="H67" i="9"/>
  <c r="H68" i="9"/>
  <c r="H69" i="9"/>
  <c r="H70" i="9"/>
  <c r="H71" i="9"/>
  <c r="H72" i="9"/>
  <c r="H73" i="9"/>
  <c r="H78" i="9"/>
  <c r="H79" i="9"/>
  <c r="H80" i="9"/>
  <c r="H81" i="9"/>
  <c r="H82" i="9"/>
  <c r="H88" i="9"/>
  <c r="H89" i="9"/>
  <c r="H90" i="9"/>
  <c r="H93" i="9"/>
  <c r="H94" i="9"/>
  <c r="H95" i="9"/>
  <c r="H96" i="9"/>
  <c r="H97" i="9"/>
  <c r="H98" i="9"/>
  <c r="H101" i="9"/>
  <c r="H102" i="9"/>
  <c r="H103" i="9"/>
  <c r="H106" i="9"/>
  <c r="H107" i="9"/>
  <c r="H108" i="9"/>
  <c r="H111" i="9"/>
  <c r="H112" i="9"/>
  <c r="H113" i="9"/>
  <c r="H116" i="9"/>
  <c r="H117" i="9"/>
  <c r="H118" i="9"/>
  <c r="H119" i="9"/>
  <c r="H120" i="9"/>
  <c r="H123" i="9"/>
  <c r="H124" i="9"/>
  <c r="H125" i="9"/>
  <c r="H126" i="9"/>
  <c r="H127" i="9"/>
  <c r="H130" i="9"/>
  <c r="H131" i="9"/>
  <c r="H132" i="9"/>
  <c r="H135" i="9"/>
  <c r="H136" i="9"/>
  <c r="H137" i="9"/>
  <c r="H138" i="9"/>
  <c r="H139" i="9"/>
  <c r="H140" i="9"/>
  <c r="H141" i="9"/>
  <c r="H144" i="9"/>
  <c r="H145" i="9"/>
  <c r="H146" i="9"/>
  <c r="H147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71" i="9"/>
  <c r="H172" i="9"/>
  <c r="H173" i="9"/>
  <c r="H174" i="9"/>
  <c r="H175" i="9"/>
  <c r="H178" i="9"/>
  <c r="H179" i="9"/>
  <c r="H180" i="9"/>
  <c r="H181" i="9"/>
  <c r="H182" i="9"/>
  <c r="H185" i="9"/>
  <c r="H186" i="9"/>
  <c r="H187" i="9"/>
  <c r="H188" i="9"/>
  <c r="H191" i="9"/>
  <c r="H192" i="9"/>
  <c r="H193" i="9"/>
  <c r="H194" i="9"/>
  <c r="H197" i="9"/>
  <c r="H198" i="9"/>
  <c r="H199" i="9"/>
  <c r="H200" i="9"/>
  <c r="H203" i="9"/>
  <c r="H204" i="9"/>
  <c r="H205" i="9"/>
  <c r="H206" i="9"/>
  <c r="H207" i="9"/>
  <c r="H210" i="9"/>
  <c r="H211" i="9"/>
  <c r="H212" i="9"/>
  <c r="H215" i="9"/>
  <c r="H216" i="9"/>
  <c r="H217" i="9"/>
  <c r="H220" i="9"/>
  <c r="H221" i="9"/>
  <c r="H222" i="9"/>
  <c r="H223" i="9"/>
  <c r="H224" i="9"/>
  <c r="H225" i="9"/>
  <c r="H226" i="9"/>
  <c r="H229" i="9"/>
  <c r="H230" i="9"/>
  <c r="H231" i="9"/>
  <c r="H232" i="9"/>
  <c r="H233" i="9"/>
  <c r="H234" i="9"/>
  <c r="H237" i="9"/>
  <c r="H238" i="9"/>
  <c r="H239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62" i="9"/>
  <c r="H263" i="9"/>
  <c r="H264" i="9"/>
  <c r="H265" i="9"/>
  <c r="H268" i="9"/>
  <c r="H269" i="9"/>
  <c r="H270" i="9"/>
  <c r="H273" i="9"/>
  <c r="H274" i="9"/>
  <c r="H275" i="9"/>
  <c r="H276" i="9"/>
  <c r="H277" i="9"/>
  <c r="H278" i="9"/>
  <c r="H279" i="9"/>
  <c r="H282" i="9"/>
  <c r="H283" i="9"/>
  <c r="H284" i="9"/>
  <c r="H285" i="9"/>
  <c r="H286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11" i="9"/>
  <c r="H312" i="9"/>
  <c r="H313" i="9"/>
  <c r="H314" i="9"/>
  <c r="H315" i="9"/>
  <c r="H321" i="9"/>
  <c r="H322" i="9"/>
  <c r="H323" i="9"/>
  <c r="H326" i="9"/>
  <c r="H327" i="9"/>
  <c r="H328" i="9"/>
  <c r="H329" i="9"/>
  <c r="H334" i="9"/>
  <c r="H335" i="9"/>
  <c r="H336" i="9"/>
  <c r="H337" i="9"/>
  <c r="H338" i="9"/>
  <c r="H339" i="9"/>
  <c r="H340" i="9"/>
  <c r="H341" i="9"/>
  <c r="H342" i="9"/>
  <c r="H348" i="9"/>
  <c r="H349" i="9"/>
  <c r="H350" i="9"/>
  <c r="H351" i="9"/>
  <c r="H356" i="9"/>
  <c r="H357" i="9"/>
  <c r="H358" i="9"/>
  <c r="H361" i="9"/>
  <c r="H362" i="9"/>
  <c r="H363" i="9"/>
  <c r="H364" i="9"/>
  <c r="H365" i="9"/>
  <c r="H368" i="9"/>
  <c r="H369" i="9"/>
  <c r="H370" i="9"/>
  <c r="H373" i="9"/>
  <c r="H374" i="9"/>
  <c r="H375" i="9"/>
  <c r="H378" i="9"/>
  <c r="H379" i="9"/>
  <c r="H380" i="9"/>
  <c r="H381" i="9"/>
  <c r="H384" i="9"/>
  <c r="H385" i="9"/>
  <c r="H386" i="9"/>
  <c r="H389" i="9"/>
  <c r="H390" i="9"/>
  <c r="H391" i="9"/>
  <c r="H394" i="9"/>
  <c r="H395" i="9"/>
  <c r="H396" i="9"/>
  <c r="H399" i="9"/>
  <c r="H400" i="9"/>
  <c r="H401" i="9"/>
  <c r="H404" i="9"/>
  <c r="H405" i="9"/>
  <c r="H406" i="9"/>
  <c r="H407" i="9"/>
  <c r="H411" i="9"/>
  <c r="H412" i="9"/>
  <c r="H415" i="9"/>
  <c r="H416" i="9"/>
  <c r="H417" i="9"/>
  <c r="H420" i="9"/>
  <c r="H421" i="9"/>
  <c r="H422" i="9"/>
  <c r="H423" i="9"/>
  <c r="H424" i="9"/>
  <c r="H425" i="9"/>
  <c r="H431" i="9"/>
  <c r="H432" i="9"/>
  <c r="H435" i="9"/>
  <c r="H436" i="9"/>
  <c r="H439" i="9"/>
  <c r="H440" i="9"/>
  <c r="H443" i="9"/>
  <c r="H444" i="9"/>
  <c r="H445" i="9"/>
  <c r="H449" i="9"/>
  <c r="H450" i="9"/>
  <c r="H453" i="9"/>
  <c r="H454" i="9"/>
  <c r="H455" i="9"/>
  <c r="H456" i="9"/>
  <c r="H457" i="9"/>
  <c r="H463" i="9"/>
  <c r="H464" i="9"/>
  <c r="H465" i="9"/>
  <c r="H466" i="9"/>
  <c r="H471" i="9"/>
  <c r="H472" i="9"/>
  <c r="H473" i="9"/>
  <c r="H476" i="9"/>
  <c r="H477" i="9"/>
  <c r="H478" i="9"/>
  <c r="H481" i="9"/>
  <c r="H482" i="9"/>
  <c r="H483" i="9"/>
  <c r="H486" i="9"/>
  <c r="H487" i="9"/>
  <c r="H488" i="9"/>
  <c r="H489" i="9"/>
  <c r="H492" i="9"/>
  <c r="H493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6" i="9"/>
  <c r="H517" i="9"/>
  <c r="H520" i="9"/>
  <c r="H521" i="9"/>
  <c r="H524" i="9"/>
  <c r="H525" i="9"/>
  <c r="H526" i="9"/>
  <c r="H527" i="9"/>
  <c r="H528" i="9"/>
  <c r="H532" i="9"/>
  <c r="H533" i="9"/>
  <c r="H534" i="9"/>
  <c r="H535" i="9"/>
  <c r="H536" i="9"/>
  <c r="H537" i="9"/>
  <c r="H538" i="9"/>
  <c r="H539" i="9"/>
  <c r="H540" i="9"/>
  <c r="H541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4" i="9"/>
  <c r="H565" i="9"/>
  <c r="H566" i="9"/>
  <c r="H567" i="9"/>
  <c r="H568" i="9"/>
  <c r="H569" i="9"/>
  <c r="H570" i="9"/>
  <c r="G11" i="9"/>
  <c r="G12" i="9"/>
  <c r="G13" i="9"/>
  <c r="G14" i="9"/>
  <c r="G18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52" i="9"/>
  <c r="G53" i="9"/>
  <c r="G54" i="9"/>
  <c r="G55" i="9"/>
  <c r="G56" i="9"/>
  <c r="G61" i="9"/>
  <c r="G62" i="9"/>
  <c r="G63" i="9"/>
  <c r="G67" i="9"/>
  <c r="G68" i="9"/>
  <c r="G69" i="9"/>
  <c r="G70" i="9"/>
  <c r="G71" i="9"/>
  <c r="G72" i="9"/>
  <c r="G73" i="9"/>
  <c r="G78" i="9"/>
  <c r="G79" i="9"/>
  <c r="G80" i="9"/>
  <c r="G81" i="9"/>
  <c r="G82" i="9"/>
  <c r="G88" i="9"/>
  <c r="G89" i="9"/>
  <c r="G90" i="9"/>
  <c r="G93" i="9"/>
  <c r="G94" i="9"/>
  <c r="G95" i="9"/>
  <c r="G96" i="9"/>
  <c r="G97" i="9"/>
  <c r="G98" i="9"/>
  <c r="G101" i="9"/>
  <c r="G102" i="9"/>
  <c r="G103" i="9"/>
  <c r="G106" i="9"/>
  <c r="G107" i="9"/>
  <c r="G108" i="9"/>
  <c r="G111" i="9"/>
  <c r="G112" i="9"/>
  <c r="G113" i="9"/>
  <c r="G116" i="9"/>
  <c r="G117" i="9"/>
  <c r="G118" i="9"/>
  <c r="G119" i="9"/>
  <c r="G120" i="9"/>
  <c r="G123" i="9"/>
  <c r="G124" i="9"/>
  <c r="G125" i="9"/>
  <c r="G126" i="9"/>
  <c r="G127" i="9"/>
  <c r="G130" i="9"/>
  <c r="G131" i="9"/>
  <c r="G132" i="9"/>
  <c r="G135" i="9"/>
  <c r="G136" i="9"/>
  <c r="G137" i="9"/>
  <c r="G138" i="9"/>
  <c r="G139" i="9"/>
  <c r="G140" i="9"/>
  <c r="G141" i="9"/>
  <c r="G144" i="9"/>
  <c r="G145" i="9"/>
  <c r="G146" i="9"/>
  <c r="G147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71" i="9"/>
  <c r="G172" i="9"/>
  <c r="G173" i="9"/>
  <c r="G174" i="9"/>
  <c r="G175" i="9"/>
  <c r="G178" i="9"/>
  <c r="G179" i="9"/>
  <c r="G180" i="9"/>
  <c r="G181" i="9"/>
  <c r="G182" i="9"/>
  <c r="G185" i="9"/>
  <c r="G186" i="9"/>
  <c r="G187" i="9"/>
  <c r="G188" i="9"/>
  <c r="G191" i="9"/>
  <c r="G192" i="9"/>
  <c r="G193" i="9"/>
  <c r="G194" i="9"/>
  <c r="G197" i="9"/>
  <c r="G198" i="9"/>
  <c r="G199" i="9"/>
  <c r="G200" i="9"/>
  <c r="G203" i="9"/>
  <c r="G204" i="9"/>
  <c r="G205" i="9"/>
  <c r="G206" i="9"/>
  <c r="G207" i="9"/>
  <c r="G210" i="9"/>
  <c r="G211" i="9"/>
  <c r="G212" i="9"/>
  <c r="G215" i="9"/>
  <c r="G216" i="9"/>
  <c r="G217" i="9"/>
  <c r="G220" i="9"/>
  <c r="G221" i="9"/>
  <c r="G222" i="9"/>
  <c r="G223" i="9"/>
  <c r="G224" i="9"/>
  <c r="G225" i="9"/>
  <c r="G226" i="9"/>
  <c r="G229" i="9"/>
  <c r="G230" i="9"/>
  <c r="G231" i="9"/>
  <c r="G232" i="9"/>
  <c r="G233" i="9"/>
  <c r="G234" i="9"/>
  <c r="G237" i="9"/>
  <c r="G238" i="9"/>
  <c r="G239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62" i="9"/>
  <c r="G263" i="9"/>
  <c r="G264" i="9"/>
  <c r="G265" i="9"/>
  <c r="G268" i="9"/>
  <c r="G269" i="9"/>
  <c r="G270" i="9"/>
  <c r="G273" i="9"/>
  <c r="G274" i="9"/>
  <c r="G275" i="9"/>
  <c r="G276" i="9"/>
  <c r="G277" i="9"/>
  <c r="G278" i="9"/>
  <c r="G279" i="9"/>
  <c r="G282" i="9"/>
  <c r="G283" i="9"/>
  <c r="G284" i="9"/>
  <c r="G285" i="9"/>
  <c r="G286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11" i="9"/>
  <c r="G312" i="9"/>
  <c r="G313" i="9"/>
  <c r="G314" i="9"/>
  <c r="G315" i="9"/>
  <c r="G321" i="9"/>
  <c r="G322" i="9"/>
  <c r="G323" i="9"/>
  <c r="G326" i="9"/>
  <c r="G327" i="9"/>
  <c r="G328" i="9"/>
  <c r="G329" i="9"/>
  <c r="G334" i="9"/>
  <c r="G335" i="9"/>
  <c r="G336" i="9"/>
  <c r="G337" i="9"/>
  <c r="G338" i="9"/>
  <c r="G339" i="9"/>
  <c r="G340" i="9"/>
  <c r="G341" i="9"/>
  <c r="G342" i="9"/>
  <c r="G348" i="9"/>
  <c r="G349" i="9"/>
  <c r="G350" i="9"/>
  <c r="G351" i="9"/>
  <c r="G356" i="9"/>
  <c r="G357" i="9"/>
  <c r="G358" i="9"/>
  <c r="G361" i="9"/>
  <c r="G362" i="9"/>
  <c r="G363" i="9"/>
  <c r="G364" i="9"/>
  <c r="G365" i="9"/>
  <c r="G368" i="9"/>
  <c r="G369" i="9"/>
  <c r="G370" i="9"/>
  <c r="G373" i="9"/>
  <c r="G374" i="9"/>
  <c r="G375" i="9"/>
  <c r="G378" i="9"/>
  <c r="G379" i="9"/>
  <c r="G380" i="9"/>
  <c r="G381" i="9"/>
  <c r="G384" i="9"/>
  <c r="G385" i="9"/>
  <c r="G386" i="9"/>
  <c r="G389" i="9"/>
  <c r="G390" i="9"/>
  <c r="G391" i="9"/>
  <c r="G394" i="9"/>
  <c r="G395" i="9"/>
  <c r="G396" i="9"/>
  <c r="G399" i="9"/>
  <c r="G400" i="9"/>
  <c r="G401" i="9"/>
  <c r="G404" i="9"/>
  <c r="G405" i="9"/>
  <c r="G406" i="9"/>
  <c r="G407" i="9"/>
  <c r="G411" i="9"/>
  <c r="G412" i="9"/>
  <c r="G415" i="9"/>
  <c r="G416" i="9"/>
  <c r="G417" i="9"/>
  <c r="G420" i="9"/>
  <c r="G421" i="9"/>
  <c r="G422" i="9"/>
  <c r="G423" i="9"/>
  <c r="G424" i="9"/>
  <c r="G425" i="9"/>
  <c r="G431" i="9"/>
  <c r="G432" i="9"/>
  <c r="G435" i="9"/>
  <c r="G436" i="9"/>
  <c r="G439" i="9"/>
  <c r="G440" i="9"/>
  <c r="G443" i="9"/>
  <c r="G444" i="9"/>
  <c r="G445" i="9"/>
  <c r="G449" i="9"/>
  <c r="G450" i="9"/>
  <c r="G453" i="9"/>
  <c r="G454" i="9"/>
  <c r="G455" i="9"/>
  <c r="G456" i="9"/>
  <c r="G457" i="9"/>
  <c r="G463" i="9"/>
  <c r="G464" i="9"/>
  <c r="G465" i="9"/>
  <c r="G466" i="9"/>
  <c r="G471" i="9"/>
  <c r="G472" i="9"/>
  <c r="G473" i="9"/>
  <c r="G476" i="9"/>
  <c r="G477" i="9"/>
  <c r="G478" i="9"/>
  <c r="G481" i="9"/>
  <c r="G482" i="9"/>
  <c r="G483" i="9"/>
  <c r="G486" i="9"/>
  <c r="G487" i="9"/>
  <c r="G488" i="9"/>
  <c r="G489" i="9"/>
  <c r="G492" i="9"/>
  <c r="G493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6" i="9"/>
  <c r="G517" i="9"/>
  <c r="G520" i="9"/>
  <c r="G521" i="9"/>
  <c r="G524" i="9"/>
  <c r="G525" i="9"/>
  <c r="G526" i="9"/>
  <c r="G527" i="9"/>
  <c r="G528" i="9"/>
  <c r="G532" i="9"/>
  <c r="G533" i="9"/>
  <c r="G534" i="9"/>
  <c r="G535" i="9"/>
  <c r="G536" i="9"/>
  <c r="G537" i="9"/>
  <c r="G538" i="9"/>
  <c r="G539" i="9"/>
  <c r="G540" i="9"/>
  <c r="G541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4" i="9"/>
  <c r="G565" i="9"/>
  <c r="G566" i="9"/>
  <c r="G567" i="9"/>
  <c r="G568" i="9"/>
  <c r="G569" i="9"/>
  <c r="G570" i="9"/>
  <c r="H10" i="9"/>
  <c r="G10" i="9"/>
  <c r="H7" i="4"/>
  <c r="H8" i="4"/>
  <c r="H9" i="4"/>
  <c r="H10" i="4"/>
  <c r="H11" i="4"/>
  <c r="H12" i="4"/>
  <c r="H13" i="4"/>
  <c r="H14" i="4"/>
  <c r="G7" i="4"/>
  <c r="G8" i="4"/>
  <c r="G9" i="4"/>
  <c r="G10" i="4"/>
  <c r="G11" i="4"/>
  <c r="G12" i="4"/>
  <c r="G13" i="4"/>
  <c r="G14" i="4"/>
  <c r="H6" i="4"/>
  <c r="G6" i="4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</calcChain>
</file>

<file path=xl/sharedStrings.xml><?xml version="1.0" encoding="utf-8"?>
<sst xmlns="http://schemas.openxmlformats.org/spreadsheetml/2006/main" count="2165" uniqueCount="1580">
  <si>
    <t>اسمــــاء الــوزارات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</si>
  <si>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</si>
  <si>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</si>
  <si>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</si>
  <si>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</si>
  <si>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</si>
  <si>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</si>
  <si>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</si>
  <si>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 الصحة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</si>
  <si>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</si>
  <si>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</si>
  <si>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</si>
  <si>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</si>
  <si>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</si>
  <si>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</si>
  <si>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</si>
  <si>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البلديات والاشغال</t>
  </si>
  <si>
    <t>وزارة الاعمار والاسكان</t>
  </si>
  <si>
    <t>وزارة الزراعة</t>
  </si>
  <si>
    <t>وزارة الموارد المائية</t>
  </si>
  <si>
    <t>وزارة النفط</t>
  </si>
  <si>
    <t>وزارة التخطيط والتعاون</t>
  </si>
  <si>
    <t>وزارة الصناعة والمعادن</t>
  </si>
  <si>
    <t>وزارة التعليم العالي والبحث</t>
  </si>
  <si>
    <t>وزارة الكهرباء</t>
  </si>
  <si>
    <t>وزارة العلوم والتكنولوجيا</t>
  </si>
  <si>
    <t>وزارة الاتصالات</t>
  </si>
  <si>
    <t>وزارة البيئة</t>
  </si>
  <si>
    <t>وزارة المهجرين والمهاجرين</t>
  </si>
  <si>
    <t>وزارة حقوق الانسان</t>
  </si>
  <si>
    <t>حكومة اقليم كردستان</t>
  </si>
  <si>
    <t>دوائر غير مرتبطة بوزارة</t>
  </si>
  <si>
    <t>مجلس القضاء الاعلى</t>
  </si>
  <si>
    <t>المجموع العام للفصول</t>
  </si>
  <si>
    <t>وزارة السياحة والاثار</t>
  </si>
  <si>
    <t>(( الفصل  01 ))   تعويضات الموظفين</t>
  </si>
  <si>
    <t>مادة    01    رواتب واجور</t>
  </si>
  <si>
    <t>نوع     01    رواتب واجور نقدية</t>
  </si>
  <si>
    <t>تسلسل   01    الرواتب والاجور الاساسية</t>
  </si>
  <si>
    <t>ت.النوع 01  رواتب</t>
  </si>
  <si>
    <t>ت.النوع 02  المكافآت للمنتسبين</t>
  </si>
  <si>
    <t>ت.النوع 03  اجور المتعاقدين</t>
  </si>
  <si>
    <t>ت.النوع 04  اجور المحاضرات</t>
  </si>
  <si>
    <t>ت.النوع 05  اجور الامتحانات</t>
  </si>
  <si>
    <t>ت.النوع 06  اجور اللجان</t>
  </si>
  <si>
    <t>ت.النوع 08  اجور المستخدمين المحليين</t>
  </si>
  <si>
    <t>مجموع التسلسل  01</t>
  </si>
  <si>
    <t>تسلسل   02    المخصصات</t>
  </si>
  <si>
    <t>ت.النوع 01  مخصصات الخطورة</t>
  </si>
  <si>
    <t>ت.النوع 02  الاعمال الاضافية</t>
  </si>
  <si>
    <t>ت.النوع 03  مخصصات السكن</t>
  </si>
  <si>
    <t>ت.النوع 04  مخصصات الضيافة</t>
  </si>
  <si>
    <t>ت.النوع 05  مخصصات استثنائية</t>
  </si>
  <si>
    <t>ت.النوع 06  مخصصات رقابية</t>
  </si>
  <si>
    <t>ت.النوع 07  مخصصات المنصب</t>
  </si>
  <si>
    <t>ت.النوع 08  مخصصات خدمة جامعية</t>
  </si>
  <si>
    <t>ت.النوع 09  نفقات بدل خطورة امنية</t>
  </si>
  <si>
    <t>ت.النوع 10  مخصصات مقطوعه</t>
  </si>
  <si>
    <t>ت.النوع 11  مخصصات الخدمة الخارجية</t>
  </si>
  <si>
    <t>ت.النوع 12  مخصصات الارزاق</t>
  </si>
  <si>
    <t>ت.النوع 13  مخصصات الموقع الجغرافي</t>
  </si>
  <si>
    <t>ت.النوع 14  مخصصات صنف طبابة</t>
  </si>
  <si>
    <t>ت.النوع 15  مخصصات شهادة</t>
  </si>
  <si>
    <t>ت.النوع 16  مخصصات حرفة</t>
  </si>
  <si>
    <t>ت.النوع 17  مخصصات زوجية(اعالة)</t>
  </si>
  <si>
    <t>ت.النوع 18  مخصصات اطفال</t>
  </si>
  <si>
    <t>ت.النوع 19  مخصصات مهنية</t>
  </si>
  <si>
    <t>ت.النوع 20  مخصصات رئاسية</t>
  </si>
  <si>
    <t>ت.النوع 21  مخصصات هندسية</t>
  </si>
  <si>
    <t>ت.النوع 22  مخصصات خاصة</t>
  </si>
  <si>
    <t>ت.النوع 23  مخصصات عدم مزاولة مهنه</t>
  </si>
  <si>
    <t>ت.النوع 25  مخصصات اللقب العلمي</t>
  </si>
  <si>
    <t>مجموع التسلسل  02</t>
  </si>
  <si>
    <t>مجموع النوع   01</t>
  </si>
  <si>
    <t>نوع     02    الاجور والرواتب العينية</t>
  </si>
  <si>
    <t>تسلسل   01    الاجور والرواتب العينية</t>
  </si>
  <si>
    <t>ت.النوع 01  التأمين على الحياة</t>
  </si>
  <si>
    <t>ت.النوع 03  التأمين الصحي</t>
  </si>
  <si>
    <t>مجموع النوع   02</t>
  </si>
  <si>
    <t>مجموع الماده  01</t>
  </si>
  <si>
    <t>مادة    02    المساهمات الاجتماعية(الرواتب والمكافآت التقاعدية)</t>
  </si>
  <si>
    <t>نوع     01    مساهمات اجتماعية فعلية</t>
  </si>
  <si>
    <t>تسلسل   01    مساهمات التقاعد الحكومية</t>
  </si>
  <si>
    <t>ت.النوع 01  مساهمات التقاعد الحكومية</t>
  </si>
  <si>
    <t>نوع     02    مساهمات اجتماعية محتسبة</t>
  </si>
  <si>
    <t>تسلسل   01    مساهمات اجتماعية محتسبة-(الرواتب التقاعدية)</t>
  </si>
  <si>
    <t>ت.النوع 01  الرواتب التقاعدية (المدنية)</t>
  </si>
  <si>
    <t>ت.النوع 02  المكافآت التقاعدية (المدنية)</t>
  </si>
  <si>
    <t>ت.النوع 03  الرواتب التقاعدية (العسكرية)</t>
  </si>
  <si>
    <t>ت.النوع 04  المكافآت التقاعدية (العسكرية)</t>
  </si>
  <si>
    <t>مجموع الماده  02</t>
  </si>
  <si>
    <t>مادة    03    الرواتب المتراكمه للشهداء</t>
  </si>
  <si>
    <t>نوع     01    الرواتب المتراكمه للشهداء</t>
  </si>
  <si>
    <t>تسلسل   01    الرواتب المتراكمه للشهداء</t>
  </si>
  <si>
    <t>ت.النوع 01  الرواتب المتراكمه للشهداء</t>
  </si>
  <si>
    <t>مجموع الماده  03</t>
  </si>
  <si>
    <t>مجموع الفصل   01</t>
  </si>
  <si>
    <t>(( الفصل  02 ))   السلع والخدمات</t>
  </si>
  <si>
    <t>مادة    01    المستلزمات السلعية</t>
  </si>
  <si>
    <t>نوع     01    المستلزمات السلعية</t>
  </si>
  <si>
    <t>تسلسل   01    قرطاسية ومطبوعات</t>
  </si>
  <si>
    <t>ت.النوع 01  القرطاسية</t>
  </si>
  <si>
    <t>ت.النوع 02  المطبوعات</t>
  </si>
  <si>
    <t>تسلسل   02    كتب ومجلات</t>
  </si>
  <si>
    <t>ت.النوع 01  الكتب</t>
  </si>
  <si>
    <t>ت.النوع 02  المجلات</t>
  </si>
  <si>
    <t>ت.النوع 03  الوثائق</t>
  </si>
  <si>
    <t>ت.النوع 04  المخطوطات</t>
  </si>
  <si>
    <t>ت.النوع 05  افلام الميكروفيلم</t>
  </si>
  <si>
    <t>تسلسل   03    الماء والمجاري</t>
  </si>
  <si>
    <t>ت.النوع 01  اجور الماء</t>
  </si>
  <si>
    <t>ت.النوع 02  اجور المجاري</t>
  </si>
  <si>
    <t>مجموع التسلسل  03</t>
  </si>
  <si>
    <t>تسلسل   04    الكهرباء</t>
  </si>
  <si>
    <t>ت.النوع 01  اجور الكهرباء</t>
  </si>
  <si>
    <t>ت.النوع 02  نفقات استيراد الطاقة الكهربائية</t>
  </si>
  <si>
    <t>مجموع التسلسل  04</t>
  </si>
  <si>
    <t>تسلسل   05    الوقود</t>
  </si>
  <si>
    <t>ت.النوع 01  الوقود</t>
  </si>
  <si>
    <t>ت.النوع 02  نفقات شراءالوقودالمستورد لمحطات توليد الطاقةالكهربائية</t>
  </si>
  <si>
    <t>مجموع التسلسل  05</t>
  </si>
  <si>
    <t>تسلسل   06    الملابس</t>
  </si>
  <si>
    <t>ت.النوع 01  ملابس الموظفين</t>
  </si>
  <si>
    <t>ت.النوع 02  ملابس قوى الامن الداخلي</t>
  </si>
  <si>
    <t>ت.النوع 03  ملابس العسكريين</t>
  </si>
  <si>
    <t>ت.النوع 04  ملابس اخرى</t>
  </si>
  <si>
    <t>مجموع التسلسل  06</t>
  </si>
  <si>
    <t>تسلسل   07    الاغذية</t>
  </si>
  <si>
    <t>ت.النوع 01  اطعام الموقوفين والنزلاء</t>
  </si>
  <si>
    <t>ت.النوع 02  التغذية الصحية</t>
  </si>
  <si>
    <t>ت.النوع 03  التغذية المدرسية</t>
  </si>
  <si>
    <t>ت.النوع 04  اغذية اخرى</t>
  </si>
  <si>
    <t>مجموع التسلسل  07</t>
  </si>
  <si>
    <t>تسلسل   08    مواد المكافحة والوقاية</t>
  </si>
  <si>
    <t>ت.النوع 01  مواد المكافحة</t>
  </si>
  <si>
    <t>ت.النوع 02  مواد الوقاية</t>
  </si>
  <si>
    <t>مجموع التسلسل  08</t>
  </si>
  <si>
    <t>تسلسل   09    المواد واللوازم</t>
  </si>
  <si>
    <t>ت.النوع 01  اللوازم المختبرية</t>
  </si>
  <si>
    <t>ت.النوع 02  اللوازم الطبية</t>
  </si>
  <si>
    <t>ت.النوع 03  اللوازم المدرسية</t>
  </si>
  <si>
    <t>ت.النوع 04  اللوازم الصناعية</t>
  </si>
  <si>
    <t>ت.النوع 05  اللوازم الزراعية</t>
  </si>
  <si>
    <t>ت.النوع 06  اللوازم الاخرى</t>
  </si>
  <si>
    <t>مجموع التسلسل  09</t>
  </si>
  <si>
    <t>تسلسل   10    تجهيزات المرضى</t>
  </si>
  <si>
    <t>ت.النوع 01  ملابس المرضى</t>
  </si>
  <si>
    <t>ت.النوع 02  بياضات</t>
  </si>
  <si>
    <t>ت.النوع 03  مفروشات</t>
  </si>
  <si>
    <t>مجموع التسلسل  10</t>
  </si>
  <si>
    <t>تسلسل   11    سلعية متنوعة</t>
  </si>
  <si>
    <t>ت.النوع 01  الكتب المدرسية</t>
  </si>
  <si>
    <t>ت.النوع 02  الادوية</t>
  </si>
  <si>
    <t>ت.النوع 03  التجهيزات واللوازم الرياضية</t>
  </si>
  <si>
    <t>ت.النوع 04  علف الحيوانات</t>
  </si>
  <si>
    <t>ت.النوع 05  القرطاسية ولوازم الطلاب</t>
  </si>
  <si>
    <t>ت.النوع 06  لوازم الغسيل</t>
  </si>
  <si>
    <t>ت.النوع 07  تجهيزات النزلاء والاحداث</t>
  </si>
  <si>
    <t>ت.النوع 08  الاسلحة والاعتدة(العسكرية)</t>
  </si>
  <si>
    <t>ت.النوع 09  افلام روائية(سينمائية)</t>
  </si>
  <si>
    <t>ت.النوع 10  افلام تسجيلية(وثائقية)</t>
  </si>
  <si>
    <t>ت.النوع 11  الالات الحاسبة</t>
  </si>
  <si>
    <t>ت.النوع 12  الالات الطابعة</t>
  </si>
  <si>
    <t>ت.النوع 13  اجهزة التصوير والميكروفيلم</t>
  </si>
  <si>
    <t>ت.النوع 14  اجهزة مكتبية صغيرة اخرى</t>
  </si>
  <si>
    <t>مجموع التسلسل  11</t>
  </si>
  <si>
    <t>مادة    02    المستلزمات الخدمية</t>
  </si>
  <si>
    <t>نوع     01    المستلزمات الخدمية</t>
  </si>
  <si>
    <t>تسلسل   01    مخصصات ونفقات السفر</t>
  </si>
  <si>
    <t>ت.النوع 01  المخصصات الليلية</t>
  </si>
  <si>
    <t>ت.النوع 02  وسائط النقل</t>
  </si>
  <si>
    <t>ت.النوع 03  نفقات السفر</t>
  </si>
  <si>
    <t>ت.النوع 04  النفقات الاخرى</t>
  </si>
  <si>
    <t>تسلسل   02    مخصصات ونفقات الايفاد</t>
  </si>
  <si>
    <t>ت.النوع 03  نفقات السكن</t>
  </si>
  <si>
    <t>تسلسل   03    نفقات الانتقال</t>
  </si>
  <si>
    <t>ت.النوع 02  اجور وسائط النقل</t>
  </si>
  <si>
    <t>ت.النوع 03  النفقات الاخرى</t>
  </si>
  <si>
    <t>تسلسل   04    النشر والاعلام</t>
  </si>
  <si>
    <t>ت.النوع 01  نفقات النشر</t>
  </si>
  <si>
    <t>ت.النوع 02  نفقات الاعلام</t>
  </si>
  <si>
    <t>ت.النوع 03  الاشتراك في الصحف</t>
  </si>
  <si>
    <t>تسلسل   05    ايجارالمباني</t>
  </si>
  <si>
    <t>ت.النوع 01  ايجار المباني</t>
  </si>
  <si>
    <t>ت.النوع 02  ايجار المخازن</t>
  </si>
  <si>
    <t>ت.النوع 03  ايجارات اخرى</t>
  </si>
  <si>
    <t>تسلسل   06    ايجارمكائن ومعدات</t>
  </si>
  <si>
    <t>ت.النوع 01  ايجار المكائن والمعدات</t>
  </si>
  <si>
    <t>ت.النوع 03  ايجار اثاث ولوازم</t>
  </si>
  <si>
    <t>ت.النوع 04  ايجارات اخرى</t>
  </si>
  <si>
    <t>ت.النوع 05  ايجار وسائط النقل</t>
  </si>
  <si>
    <t>تسلسل   07    الترفيه الرسمي</t>
  </si>
  <si>
    <t>ت.النوع 01  الضيافة والوفود والعلاقات العامة</t>
  </si>
  <si>
    <t>ت.النوع 02  الاحتفالات</t>
  </si>
  <si>
    <t>تسلسل   08    البريد</t>
  </si>
  <si>
    <t>ت.النوع 01  طوابع بريدية</t>
  </si>
  <si>
    <t>ت.النوع 02  نقل البريد الدبلوماسي</t>
  </si>
  <si>
    <t>تسلسل   09    الاتصالات والبرق</t>
  </si>
  <si>
    <t>ت.النوع 01  اجور المكالمات الهاتفية</t>
  </si>
  <si>
    <t>ت.النوع 02  نصب ونقل اجهزة الاتصالات</t>
  </si>
  <si>
    <t>ت.النوع 03  ايجار اجهزة الاتصالات</t>
  </si>
  <si>
    <t>ت.النوع 04  النقل المباشر عبر الاقمار الصناعية</t>
  </si>
  <si>
    <t>ت.النوع 05  خدمات شبكة المعلومات</t>
  </si>
  <si>
    <t>ت.النوع 06  شبكة الميكرويف</t>
  </si>
  <si>
    <t>تسلسل   10    اجور الخبراء والاستشاريين</t>
  </si>
  <si>
    <t>ت.النوع 02  استشارات اقتصاديةومالية</t>
  </si>
  <si>
    <t>ت.النوع 03  الاستشارات العلمية</t>
  </si>
  <si>
    <t>ت.النوع 04  استشارات قانونية(اجورالمحامين توكيل)</t>
  </si>
  <si>
    <t>ت.النوع 05  الاستشارات الاخرى</t>
  </si>
  <si>
    <t>تسلسل   11    اجور الخدمات الامنية</t>
  </si>
  <si>
    <t>ت.النوع 01  اجور حراسة الافراد</t>
  </si>
  <si>
    <t>ت.النوع 02  اجور حراسة المنشآت</t>
  </si>
  <si>
    <t>تسلسل   13    خدمية متنوعة</t>
  </si>
  <si>
    <t>ت.النوع 01  ايجار الصناديق لدى المصارف</t>
  </si>
  <si>
    <t>ت.النوع 02  المؤتمرات والندوات</t>
  </si>
  <si>
    <t>ت.النوع 03  الطبع</t>
  </si>
  <si>
    <t>ت.النوع 04  الاشنراك في الدورات التدريبية</t>
  </si>
  <si>
    <t>ت.النوع 05  مسح وتحديد الاراضي</t>
  </si>
  <si>
    <t>ت.النوع 07  تنظيف الدائرة</t>
  </si>
  <si>
    <t>ت.النوع 08  التعضيد والترجمة والتأليف</t>
  </si>
  <si>
    <t>ت.النوع 09  اجور الخدمات المصرفية</t>
  </si>
  <si>
    <t>ت.النوع 10  اجور الانتسات الى المؤسسات العلمية</t>
  </si>
  <si>
    <t>ت.النوع 12  الدعاية</t>
  </si>
  <si>
    <t>ت.النوع 14  اجور حراس حماية المنشآت</t>
  </si>
  <si>
    <t>ت.النوع 90  خدمات اخرى (المتنوعة)</t>
  </si>
  <si>
    <t>ت.النوع 91  تنظيفات المدن</t>
  </si>
  <si>
    <t>مجموع التسلسل  13</t>
  </si>
  <si>
    <t>مادة    03    الصيانة</t>
  </si>
  <si>
    <t>نوع     01    الصيانة</t>
  </si>
  <si>
    <t>تسلسل   01    صيانة الطرق والجسور</t>
  </si>
  <si>
    <t>ت.النوع 01  صيانة الطرق</t>
  </si>
  <si>
    <t>ت.النوع 02  صيانة الجسور</t>
  </si>
  <si>
    <t>ت.النوع 03  صيانة طريق المرور السريع</t>
  </si>
  <si>
    <t>تسلسل   02    صيانة التأسيسات المائية والكهربائية</t>
  </si>
  <si>
    <t>ت.النوع 01  صيانة التأسيسات المائية</t>
  </si>
  <si>
    <t>ت.النوع 02  صيانة التأسيسات الكهربائية</t>
  </si>
  <si>
    <t>تسلسل   03    صيانة وسائط النقل</t>
  </si>
  <si>
    <t>ت.النوع 01  صيانة سيارات الصالون</t>
  </si>
  <si>
    <t>ت.النوع 02  صيانة سيارات الحمل</t>
  </si>
  <si>
    <t>ت.النوع 03  صيانة سيارات العمل</t>
  </si>
  <si>
    <t>ت.النوع 04  صيانة الطائرات</t>
  </si>
  <si>
    <t>ت.النوع 05  صيانة الزوارق</t>
  </si>
  <si>
    <t>ت.النوع 06  صيانة وسائط النقل الاخرى</t>
  </si>
  <si>
    <t>تسلسل   04    صيانة المبازل ومشاريع الري</t>
  </si>
  <si>
    <t>ت.النوع 01  صيانة مشاريع التحلية(المبازل)</t>
  </si>
  <si>
    <t>ت.النوع 02  صيانة مشاريع الري الصغرى</t>
  </si>
  <si>
    <t>ت.النوع 03  صيانة مشاريع آبار النفع العام</t>
  </si>
  <si>
    <t>ت.النوع 04  صيانة منشآت السدود</t>
  </si>
  <si>
    <t>تسلسل   05    مصاريف صيانة متنوعة</t>
  </si>
  <si>
    <t>ت.النوع 01  صيانة الاثاث</t>
  </si>
  <si>
    <t>ت.النوع 02  صيانة المباني</t>
  </si>
  <si>
    <t>ت.النوع 03  صيانة المكائن والاجهزة والالات</t>
  </si>
  <si>
    <t>ت.النوع 04  صيانة اسلحة الشرطة</t>
  </si>
  <si>
    <t>ت.النوع 05  صيانة الحدائق والمتنزهات والبساتين</t>
  </si>
  <si>
    <t>ت.النوع 06  صيانة المعامل</t>
  </si>
  <si>
    <t>ت.النوع 07  صيانة المحطات الاذاعية والتلفزيونية</t>
  </si>
  <si>
    <t>ت.النوع 08  صيانة المواقع واللقى الاثرية</t>
  </si>
  <si>
    <t>ت.النوع 09  صيانة الاسلحة العسكرية</t>
  </si>
  <si>
    <t>ت.النوع 10  صيانة الكتب</t>
  </si>
  <si>
    <t>ت.النوع 11  صيانة السجلات</t>
  </si>
  <si>
    <t>ت.النوع 12  صيانة الوثائق</t>
  </si>
  <si>
    <t>ت.النوع 13  صيانة وثائق التسجيل الاخرى</t>
  </si>
  <si>
    <t>مجموع الفصل   02</t>
  </si>
  <si>
    <t>(( الفصل  04 ))   الفوائد</t>
  </si>
  <si>
    <t>تسلسل   01    فوائد السندات والحوالات</t>
  </si>
  <si>
    <t>ت.النوع 01  فوائد السندات والحوالات</t>
  </si>
  <si>
    <t>مجموع الفصل   04</t>
  </si>
  <si>
    <t>(( الفصل  05 ))   الاعانات</t>
  </si>
  <si>
    <t>مادة    01    لشركات عامة</t>
  </si>
  <si>
    <t>نوع     01    لمؤسسات عامة غير مالية</t>
  </si>
  <si>
    <t>تسلسل   01    الكهرباء</t>
  </si>
  <si>
    <t>ت.النوع 01  الرواتب</t>
  </si>
  <si>
    <t>ت.النوع 02  النفقات التشغيلية</t>
  </si>
  <si>
    <t>تسلسل   03    الشركات الاخرى</t>
  </si>
  <si>
    <t>ت.النوع 01  الشركات الاخرى</t>
  </si>
  <si>
    <t>مادة    02    لشركات خاصة</t>
  </si>
  <si>
    <t>نوع     01    لشركات خاصةغير مالية</t>
  </si>
  <si>
    <t>تسلسل   01    دعم المزارعين</t>
  </si>
  <si>
    <t>ت.النوع 03  البذور</t>
  </si>
  <si>
    <t>ت.النوع 04  بيع الاسمدة باسعار مخفضة</t>
  </si>
  <si>
    <t>ت.النوع 05  خفض سعر الحبوب</t>
  </si>
  <si>
    <t>ت.النوع 06  اعانات زراعية اخرى</t>
  </si>
  <si>
    <t>ت.النوع 08  دعم شراء التمور</t>
  </si>
  <si>
    <t>مجموع الفصل   05</t>
  </si>
  <si>
    <t>(( الفصل  06 ))   المنح</t>
  </si>
  <si>
    <t>مادة    02    اشتراكات للمنظمات الدولية(العربيةوالاجنبية)</t>
  </si>
  <si>
    <t>نوع     01    جارية</t>
  </si>
  <si>
    <t>مادة    03    منح لوحدات الحكومة العامة</t>
  </si>
  <si>
    <t>تسلسل   01    منحة مؤسستي الشهداء والسجناء</t>
  </si>
  <si>
    <t>ت.النوع 01  منحة مؤسسة الشهداء</t>
  </si>
  <si>
    <t>ت.النوع 02  منحة مؤسسة السجناء</t>
  </si>
  <si>
    <t>تسلسل   03    الثقافة</t>
  </si>
  <si>
    <t>ت.النوع 01  هيئة السياحة/الرواتب</t>
  </si>
  <si>
    <t>ت.النوع 03  دار الشؤون الثقافية العامة/الرواتب</t>
  </si>
  <si>
    <t>ت.النوع 05  دائرة السينما والمسرح/الرواتب</t>
  </si>
  <si>
    <t>ت.النوع 07   دائرة الفنون التشكيلية/الرواتب</t>
  </si>
  <si>
    <t>تسلسل   04    الهيئه العراقيه العامه لخدمات البث والارسال</t>
  </si>
  <si>
    <t>تسلسل   05    نفقات اللجنة الاولمبيةالوطنية العراقية</t>
  </si>
  <si>
    <t>تسلسل   06    منح المنظمات العلمية والثقافية</t>
  </si>
  <si>
    <t>ت.النوع 01  المنظمات العلمية</t>
  </si>
  <si>
    <t>ت.النوع 02  المنظمات الثقافية</t>
  </si>
  <si>
    <t>ت.النوع 03  المنظمات الاخرى</t>
  </si>
  <si>
    <t>تسلسل   07    المجمع العلمي</t>
  </si>
  <si>
    <t>تسلسل   08    بيت الحكمة</t>
  </si>
  <si>
    <t>تسلسل   09    امانة بغداد</t>
  </si>
  <si>
    <t>تسلسل   10    المؤسسات البلدية</t>
  </si>
  <si>
    <t>تسلسل   13    نفقات اللجنة البارالمبية الوطنية العراقية</t>
  </si>
  <si>
    <t>نوع     02    رأسمالية</t>
  </si>
  <si>
    <t>تسلسل   18    منح رواتب الصندوق العراقي للتنميه الخارجيه</t>
  </si>
  <si>
    <t>ت.النوع 01  منح رواتب الصندوق العراقي للتنميه الخارجيه</t>
  </si>
  <si>
    <t>ت.النوع 02  منح تشغيليه للصندوق العراقي للتنميه الخارجيه</t>
  </si>
  <si>
    <t>مجموع التسلسل  18</t>
  </si>
  <si>
    <t>تسلسل   20    رواتب منتسبي صندوق تقاعد موظفي الدوله</t>
  </si>
  <si>
    <t>ت.النوع 01  رواتب منتسبي صندوق تقاعد موظفي الدوله</t>
  </si>
  <si>
    <t>ت.النوع 02  النفقات التشغيليه لصندوق تقاعد موظفي الدوله</t>
  </si>
  <si>
    <t>مجموع التسلسل  20</t>
  </si>
  <si>
    <t>مجموع الفصل   06</t>
  </si>
  <si>
    <t>(( الفصل  07 ))   منافع اجتماعية</t>
  </si>
  <si>
    <t>مادة    02    منافع المساعدات اجتماعية</t>
  </si>
  <si>
    <t>نوع     01    نقدية</t>
  </si>
  <si>
    <t>تسلسل   01    التبرعات والاعانات</t>
  </si>
  <si>
    <t>ت.النوع 01  التبرعات والاعانات</t>
  </si>
  <si>
    <t>تسلسل   03    شبكة الحماية الاجتماعية</t>
  </si>
  <si>
    <t>ت.النوع 01  شبكة الحماية الاجتماعية</t>
  </si>
  <si>
    <t>تسلسل   04    الرواتب التقاعدية لدائرة العمل والضمان الاجتماعي</t>
  </si>
  <si>
    <t>ت.النوع 01  الرواتب التقاعدية لدائرة العمل والضمان الاجتماعي</t>
  </si>
  <si>
    <t>تسلسل   05    بدلات العسكريين</t>
  </si>
  <si>
    <t>ت.النوع 01  بدلات العسكريين</t>
  </si>
  <si>
    <t>نوع     02    عينية</t>
  </si>
  <si>
    <t>تسلسل   01    نظام التوزيع العام</t>
  </si>
  <si>
    <t>ت.النوع 01  نظام التوزيع العام</t>
  </si>
  <si>
    <t>تسلسل   02    الاغاثة والمعونة الاجتماعية للمهجرين</t>
  </si>
  <si>
    <t>ت.النوع 01  الاغاثة والمعونة الاجتماعية للمهجرين</t>
  </si>
  <si>
    <t>مجموع الفصل   07</t>
  </si>
  <si>
    <t>(( الفصل  08 ))   المصروفات الاخرى</t>
  </si>
  <si>
    <t>مادة    01    مصاريف ملكية غير الفوائد</t>
  </si>
  <si>
    <t>نوع     04    استئجار الاصول غير المنتجة</t>
  </si>
  <si>
    <t>تسلسل   01    استئجار الاصول غير المنتجة</t>
  </si>
  <si>
    <t>ت.النوع 01  ايجار الاراضي</t>
  </si>
  <si>
    <t>مجموع النوع   04</t>
  </si>
  <si>
    <t>مادة    02    نفقات اخرى متنوعة</t>
  </si>
  <si>
    <t>تسلسل   01    مكافآت لغير المنتسبين</t>
  </si>
  <si>
    <t>ت.النوع 01  مكافآت</t>
  </si>
  <si>
    <t>ت.النوع 02  مكافآت المخبرين والمتعاونين</t>
  </si>
  <si>
    <t>تسلسل   02    مخصصات وبعثات الطلاب</t>
  </si>
  <si>
    <t>ت.النوع 01  مخصصات التلاميذ</t>
  </si>
  <si>
    <t>ت.النوع 02  بعثات الطلاب</t>
  </si>
  <si>
    <t>تسلسل   03    اقساط التامين على غير الحياة</t>
  </si>
  <si>
    <t>ت.النوع 01  تأمين المسؤولية الشخصية</t>
  </si>
  <si>
    <t>ت.النوع 02  تأمين الاموال والموجودات الثابتة</t>
  </si>
  <si>
    <t>تسلسل   04    تعويضات وغرامات</t>
  </si>
  <si>
    <t>ت.النوع 01  تعويضات حرب الكويت</t>
  </si>
  <si>
    <t>ت.النوع 02  تعويضات الضحايا</t>
  </si>
  <si>
    <t>ت.النوع 03  تعويضات مختلفة</t>
  </si>
  <si>
    <t>تسلسل   05    الرسوم والضرائب</t>
  </si>
  <si>
    <t>ت.النوع 01  الرسوم القضائية</t>
  </si>
  <si>
    <t>تسلسل   06    مصاريف اخرى</t>
  </si>
  <si>
    <t>ت.النوع 02  رديات مختلفة</t>
  </si>
  <si>
    <t>ت.النوع 03  منح الجمعيات الخيرية والدينية</t>
  </si>
  <si>
    <t>ت.النوع 04  منح وتحويلات اخرى</t>
  </si>
  <si>
    <t>ت.النوع 05  النشاط الكشفي</t>
  </si>
  <si>
    <t>ت.النوع 07  ضرر مبادلة العملة</t>
  </si>
  <si>
    <t>ت.النوع 10  النشاطات الرياضية</t>
  </si>
  <si>
    <t>ت.النوع 11  النشاطات المدرسية</t>
  </si>
  <si>
    <t>ت.النوع 20  اصدارات حوالات الخزينة القديمة</t>
  </si>
  <si>
    <t>ت.النوع 22  اجور دراسية لاولاد العاملين في البعثات في الخارج</t>
  </si>
  <si>
    <t>مجموع الفصل   08</t>
  </si>
  <si>
    <t>مجموع استمارة  02</t>
  </si>
  <si>
    <t>(( الفصل  01 ))   شراءالموجودات غير المالية</t>
  </si>
  <si>
    <t>مادة    01    الموجودات الثابتة</t>
  </si>
  <si>
    <t>نوع     01    مباني وانشاءات</t>
  </si>
  <si>
    <t>تسلسل   01    المساكن</t>
  </si>
  <si>
    <t>ت.النوع 01  المباني السكنية</t>
  </si>
  <si>
    <t>تسلسل   02    المباني غير السكنية</t>
  </si>
  <si>
    <t>ت.النوع 01  المباني غير السكنية</t>
  </si>
  <si>
    <t>تسلسل   03    انشاءات اخرى</t>
  </si>
  <si>
    <t>ت.النوع 01  الحواجز الامنية</t>
  </si>
  <si>
    <t>ت.النوع 02  ابار ومناجم</t>
  </si>
  <si>
    <t>ت.النوع 03  انشاءات اخرى</t>
  </si>
  <si>
    <t>نوع     02    الات ومعدات</t>
  </si>
  <si>
    <t>تسلسل   01    وسائط نقل</t>
  </si>
  <si>
    <t>ت.النوع 01  سيارات الصالون</t>
  </si>
  <si>
    <t>ت.النوع 02  سيارات الحمل/اللوريات</t>
  </si>
  <si>
    <t>ت.النوع 03  سيارات العمل</t>
  </si>
  <si>
    <t>ت.النوع 04  الحافلات</t>
  </si>
  <si>
    <t>ت.النوع 05  سيارات ذات مواصفات خاصة</t>
  </si>
  <si>
    <t>ت.النوع 06  السفن</t>
  </si>
  <si>
    <t>ت.النوع 09  العجلات</t>
  </si>
  <si>
    <t>تسلسل   02    الات ومعدات اخرى</t>
  </si>
  <si>
    <t>ت.النوع 01  الاثاث الخشبي</t>
  </si>
  <si>
    <t>ت.النوع 02  الاثاث المعدني</t>
  </si>
  <si>
    <t>ت.النوع 03  الاثاث الاخرى</t>
  </si>
  <si>
    <t>ت.النوع 04  المكائن</t>
  </si>
  <si>
    <t>ت.النوع 05  الاجهزة</t>
  </si>
  <si>
    <t>ت.النوع 06  اجهزة الاستنساخ</t>
  </si>
  <si>
    <t>ت.النوع 07  الات الاتصال</t>
  </si>
  <si>
    <t>ت.النوع 08  الحاسبات الالكترونية</t>
  </si>
  <si>
    <t>ت.النوع 09  الآت كبيرة اخرى</t>
  </si>
  <si>
    <t>ت.النوع 10  الاسلحة والاعتدة(الشرطة)</t>
  </si>
  <si>
    <t>ت.النوع 11  المسارح ولوازمها</t>
  </si>
  <si>
    <t>ت.النوع 12  الاجهزة الموسيقية</t>
  </si>
  <si>
    <t>ت.النوع 13  معدات امنية اخرى</t>
  </si>
  <si>
    <t>مادة    02    الاصول طبيعية(غير المنتجة)</t>
  </si>
  <si>
    <t>نوع     01    الاصول طبيعية(غير المنتجة)</t>
  </si>
  <si>
    <t>تسلسل   01    الاصول طبيعية(غير المنتجة)</t>
  </si>
  <si>
    <t>ت.النوع 01  الاراضي</t>
  </si>
  <si>
    <t>مجموع استمارة  31</t>
  </si>
  <si>
    <t>المجموع العام</t>
  </si>
  <si>
    <t>(( العدد  01 ))   الضرائب</t>
  </si>
  <si>
    <t>مادة    01    الضرائب على الدخول والارباح والمكاسب الرأسمالية</t>
  </si>
  <si>
    <t>نوع     01    الضرائب على دخول الافراد</t>
  </si>
  <si>
    <t>تسلسل   01    القطاع العام</t>
  </si>
  <si>
    <t>ت.النوع 01 الضريبة على رواتب منتسبي القطاع العام</t>
  </si>
  <si>
    <t>تسلسل   02    القطاع الخاص</t>
  </si>
  <si>
    <t>ت.النوع 01 الضريبة على رواتب منتسبي القطاع الخاص</t>
  </si>
  <si>
    <t>ت.النوع 02 الضريبة على اصحاب الاعمال والمهن</t>
  </si>
  <si>
    <t>نوع     02    الضرائب على ارباح المؤسسات (الشركات)</t>
  </si>
  <si>
    <t>تسلسل   01    شركات القطاع الخاص</t>
  </si>
  <si>
    <t>ت.النوع 01 الضريبة على شركات القطاع الخاص</t>
  </si>
  <si>
    <t>مادة    03    الضرائب على الممتلكات</t>
  </si>
  <si>
    <t>نوع     01    ضرائب دورية على الممتلكات الثابتة</t>
  </si>
  <si>
    <t>تسلسل   01    الضرائب العقارية</t>
  </si>
  <si>
    <t>ت.النوع 01 ضريبة العقار الاساسية</t>
  </si>
  <si>
    <t>ت.النوع 02 ضريبة العقار الاضافية</t>
  </si>
  <si>
    <t>ت.النوع 03 ضريبة العرصات الاساسية</t>
  </si>
  <si>
    <t>ت.النوع 04 الضريبة الاضافية على العرصات</t>
  </si>
  <si>
    <t>ت.النوع 05 بقايا ضريبة الاراضي الزراعية</t>
  </si>
  <si>
    <t>نوع     03    ضرائب التركات والايلولة والهبات</t>
  </si>
  <si>
    <t>تسلسل   01    ضريبة التركات</t>
  </si>
  <si>
    <t>ت.النوع 01 ضريبة التركات</t>
  </si>
  <si>
    <t>مجموع النوع   03</t>
  </si>
  <si>
    <t>مادة    04    الضرائب على السلع والخدمات</t>
  </si>
  <si>
    <t>نوع     01    ضرائب عامة على السلع والخدمات</t>
  </si>
  <si>
    <t>تسلسل   02    ضريبة المبيعات العامة على الخدمات</t>
  </si>
  <si>
    <t>تسلسل   03    الضريبة على دورة رأس المال والسلع والخدمات الاخرى</t>
  </si>
  <si>
    <t>ت.النوع 01 رسوم على نقل ملكية السيارات</t>
  </si>
  <si>
    <t>نوع     02    المكس على الانتاج</t>
  </si>
  <si>
    <t>تسلسل   01    المكس على الانتاج</t>
  </si>
  <si>
    <t>ت.النوع 01 مكس البنزين</t>
  </si>
  <si>
    <t>تسلسل   01    ضرائب المركبات</t>
  </si>
  <si>
    <t>ت.النوع 01 رسوم تسجيل المركبات وتجديدها</t>
  </si>
  <si>
    <t>ت.النوع 03 رسوم تسجيل ونشر الشركات والوكالات التجارية وفروعها</t>
  </si>
  <si>
    <t>ت.النوع 04 رسوم تسجيل ونشر ومزاولة مهنة التجارة</t>
  </si>
  <si>
    <t>ت.النوع 05 رسوم الاعلان التجاري</t>
  </si>
  <si>
    <t>ت.النوع 06 رسوم العلامات التجارية</t>
  </si>
  <si>
    <t>ت.النوع 07 رسوم تسجيل المقاولين</t>
  </si>
  <si>
    <t>ت.النوع 08 رسوم منح وتجديد اجازات ممارسة المهن</t>
  </si>
  <si>
    <t>ت.النوع 09 رسوم اجازة استخدام السلاح والمواد القابلة للانفجار</t>
  </si>
  <si>
    <t>ت.النوع 10 رسوم منح وتجديد اجازات البناء</t>
  </si>
  <si>
    <t>ت.النوع 11 رسوم اجازات الاستيراد</t>
  </si>
  <si>
    <t>ت.النوع 16 رسوم منح وتجديد اجازات الصياغ</t>
  </si>
  <si>
    <t>ت.النوع 19 رسوم منح اجازات الطيران</t>
  </si>
  <si>
    <t>ت.النوع 23 رسوم الهويات وتجديدها</t>
  </si>
  <si>
    <t>ت.النوع 24 رسوم براءة الاختراع والنماذج الصناعية</t>
  </si>
  <si>
    <t>ت.النوع 25 رسوم المسافرين بالطائرات المدنية</t>
  </si>
  <si>
    <t>ت.النوع 90 الرسوم الاخرى</t>
  </si>
  <si>
    <t>مجموع النوع   05</t>
  </si>
  <si>
    <t>مجموع الماده  04</t>
  </si>
  <si>
    <t>مادة    05    ضرائب التجارة الدولية</t>
  </si>
  <si>
    <t>نوع     01    ضرائب على الواردات</t>
  </si>
  <si>
    <t>تسلسل   01    ضرائب على الواردات</t>
  </si>
  <si>
    <t>ت.النوع 01 ضريبة الوارد الكمركي /ضرائب الاستيراد</t>
  </si>
  <si>
    <t>ت.النوع 02 ضريبة اعادة الاعمار</t>
  </si>
  <si>
    <t>نوع     06    ضرائب اخرى على المعاملات والتجارة الدولية</t>
  </si>
  <si>
    <t>تسلسل   01    ضرائب اخرى على المعاملات والتجارة الدولية</t>
  </si>
  <si>
    <t>ت.النوع 01 ضريبة المرور ـ الترانسيت</t>
  </si>
  <si>
    <t>مجموع النوع   06</t>
  </si>
  <si>
    <t>مجموع الماده  05</t>
  </si>
  <si>
    <t>(( مجموع العدد  01 ))</t>
  </si>
  <si>
    <t>مادة    01    مساهمات الضمان الاجتماعي</t>
  </si>
  <si>
    <t>نوع     01    الضمان الاجتماعي- مساهمات الموظفين</t>
  </si>
  <si>
    <t>تسلسل   01    الضمان الاجتماعي- مساهمات الموظفين</t>
  </si>
  <si>
    <t>ت.النوع 01 بدل اشتراكات الضمان الاجتماعي</t>
  </si>
  <si>
    <t>مادة    02    مساهمات اجتماعية اخرى</t>
  </si>
  <si>
    <t>نوع     01    مساهمات اجتماعية اخرى</t>
  </si>
  <si>
    <t>تسلسل   01    مساهمات اجتماعية اخرى - مساهمات الموظفين</t>
  </si>
  <si>
    <t>ت.النوع 01 ايرادات التامين الصحي</t>
  </si>
  <si>
    <t>(( مجموع العدد  02 ))</t>
  </si>
  <si>
    <t>(( العدد  03 ))   المنح</t>
  </si>
  <si>
    <t>مادة    01    منح من حكومات اجنبية</t>
  </si>
  <si>
    <t>تسلسل   03    منح حكومات اجنبية اخرى</t>
  </si>
  <si>
    <t>ت.النوع 01 منح الحكومات الاجنبية اخرى</t>
  </si>
  <si>
    <t>(( مجموع العدد  03 ))</t>
  </si>
  <si>
    <t>(( العدد  04 ))   الايرادات الاخرى بضمنها مبيعات النفط</t>
  </si>
  <si>
    <t>مادة    01    عوائد الملكية</t>
  </si>
  <si>
    <t>نوع     01    الفوائد</t>
  </si>
  <si>
    <t>تسلسل   01    الفوائد المحلية</t>
  </si>
  <si>
    <t>ت.النوع 02 فوائد على الحسابات والودائع الداخلية</t>
  </si>
  <si>
    <t>تسلسل   02    الفوائد الخارجية</t>
  </si>
  <si>
    <t>ت.النوع 01 فوائد القروض الخارجية</t>
  </si>
  <si>
    <t>ت.النوع 02 فوائد على الحسابات والودائع الخارجية</t>
  </si>
  <si>
    <t>ت.النوع 06 الفوائد المتأتية عن الاستمارات  الناتجه عن الاستثمار</t>
  </si>
  <si>
    <t>ت.النوع 07 الفوائد المتأتية عن مشاريع المؤسسات الامريكيه بي سي او</t>
  </si>
  <si>
    <t>نوع     02    ارباح الاسهم (مقسوم الارباح)</t>
  </si>
  <si>
    <t>تسلسل   01    حصة الخزينة من ارباح القطاع المالي</t>
  </si>
  <si>
    <t>ت.النوع 03 المصرف الزراعي التعاوني</t>
  </si>
  <si>
    <t>ت.النوع 05 شركة التأمين الوطنية</t>
  </si>
  <si>
    <t>ت.النوع 06 شركة اعادة التأمين الوطنية</t>
  </si>
  <si>
    <t>تسلسل   02    حصة الخزينة من ارباح القطاع الصناعي</t>
  </si>
  <si>
    <t>تسلسل   06    حصة الخزينة من ارباح قطاع الخدمات العامة</t>
  </si>
  <si>
    <t>ت.النوع 02 حصة الخزينة من المكاتب الاستشارية</t>
  </si>
  <si>
    <t>ت.النوع 03 عن حصة الخزينة من ارباح هيئة السياحة</t>
  </si>
  <si>
    <t>تسلسل   08    حصة الخزينة من ارباح القطاع النفطي</t>
  </si>
  <si>
    <t>ت.النوع 03 شركة توزيع المنتجات النفطية والغاز</t>
  </si>
  <si>
    <t>ت.النوع 08 شركة الحفر العراقية</t>
  </si>
  <si>
    <t>ت.النوع 15 شركة غاز الشمال</t>
  </si>
  <si>
    <t>ت.النوع 16 شركة مصافي الوسط</t>
  </si>
  <si>
    <t>ت.النوع 17 شركة مصافي الشمال</t>
  </si>
  <si>
    <t>ت.النوع 18 شركة نفط ميسان</t>
  </si>
  <si>
    <t>نوع     05    الايجار</t>
  </si>
  <si>
    <t>تسلسل   01    الايجار</t>
  </si>
  <si>
    <t>ت.النوع 01 ايجار الاراضي غير الزراعية</t>
  </si>
  <si>
    <t>ت.النوع 02 ايجار الاراضي الزراعية</t>
  </si>
  <si>
    <t>ت.النوع 03 ايجار المقالع والمناجم والممالح</t>
  </si>
  <si>
    <t>مادة    02    حصيلة بيع السلع والخدمات (بضمنها مبيعات النفط)</t>
  </si>
  <si>
    <t>نوع     01    مبيعات بواسطة مؤسسات سوقية (بضمنها مبيعات النفط)</t>
  </si>
  <si>
    <t>تسلسل   01    تصدير النفط</t>
  </si>
  <si>
    <t>ت.النوع 01 ايراد تصدير النفط الخام</t>
  </si>
  <si>
    <t>تسلسل   02    مبيعات اخرى بواسطة مؤسسات سوقية</t>
  </si>
  <si>
    <t>ت.النوع 01 ايجار مباني سكنية</t>
  </si>
  <si>
    <t>ت.النوع 02 ايجار مطاعم وحوانيت</t>
  </si>
  <si>
    <t>ت.النوع 03 ايجار اسواق ومحلات</t>
  </si>
  <si>
    <t>ت.النوع 04 ايجار مسقفات ومخازن</t>
  </si>
  <si>
    <t>ت.النوع 05 ايجار كشك</t>
  </si>
  <si>
    <t>ت.النوع 06 ايجار استوديوهات واجهزة</t>
  </si>
  <si>
    <t>نوع     02    رسوم واجور ادارية</t>
  </si>
  <si>
    <t>تسلسل   01    رسوم ادارية</t>
  </si>
  <si>
    <t>ت.النوع 01 رسوم الطوابع المالية</t>
  </si>
  <si>
    <t>ت.النوع 02 رسوم طوابع جوازات السفر</t>
  </si>
  <si>
    <t>ت.النوع 03 رسوم المحاكم</t>
  </si>
  <si>
    <t>ت.النوع 04 رسوم التصديق</t>
  </si>
  <si>
    <t>ت.النوع 05 رسوم دوائر التنفيذ</t>
  </si>
  <si>
    <t>ت.النوع 06 رسوم في دوائر الدولة الاخرى</t>
  </si>
  <si>
    <t>ت.النوع 07 رسوم المسح واجور الخرائط</t>
  </si>
  <si>
    <t>ت.النوع 08 رسوم الفحص  والقيدية</t>
  </si>
  <si>
    <t>ت.النوع 09 ايرادات التسجيل المجدد</t>
  </si>
  <si>
    <t>ت.النوع 11 رسوم التسجيل العقاري</t>
  </si>
  <si>
    <t>ت.النوع 12 رسوم سمة الدخول</t>
  </si>
  <si>
    <t>تسلسل   02    اجور ادارية</t>
  </si>
  <si>
    <t>ت.النوع 02 اجور كبس الهويات والاجازات</t>
  </si>
  <si>
    <t>ت.النوع 04 اجور خدمات التدقيق والرقابة</t>
  </si>
  <si>
    <t>ت.النوع 06 اجور خدمات كمركية</t>
  </si>
  <si>
    <t>ت.النوع 07 اجور خدمات التدريب والتأهيل</t>
  </si>
  <si>
    <t>ت.النوع 08 اجور خدمات وسم المصوغات والمقاييس والاوزان</t>
  </si>
  <si>
    <t>ت.النوع 09 اجور خدمات استشارية متخصصة مختلفة</t>
  </si>
  <si>
    <t>ت.النوع 10 اجور الكشف</t>
  </si>
  <si>
    <t>ت.النوع 11 اجور خدمات تأييد السكن والقومية</t>
  </si>
  <si>
    <t>ت.النوع 12 اجور خدمات المكافحة والتلقيح</t>
  </si>
  <si>
    <t>ت.النوع 13 اجور خدمات تأشيرة الليبل</t>
  </si>
  <si>
    <t>ت.النوع 14 اجور خدمات التصديق</t>
  </si>
  <si>
    <t>ت.النوع 15 اجور خدمات هبوط وأيواء الطائرات</t>
  </si>
  <si>
    <t>ت.النوع 16 اجور خدمات الاعلانات</t>
  </si>
  <si>
    <t>ت.النوع 21 اجور خدمات قضائية</t>
  </si>
  <si>
    <t>ت.النوع 24 بيع لوحات تسجيل السيارات وتجديدها</t>
  </si>
  <si>
    <t>ت.النوع 27 اجور بطاقات التأمين الصحي</t>
  </si>
  <si>
    <t>ت.النوع 90 اجور خدمات متنوعة</t>
  </si>
  <si>
    <t>ت.النوع 91 اجور استخدام الفضاءالجوي العراقي</t>
  </si>
  <si>
    <t>نوع     03    مقابل خدمات من مؤسسات لاتهدف للربح</t>
  </si>
  <si>
    <t>ت.النوع 03 ايجار قاعات ومرافق خدمية</t>
  </si>
  <si>
    <t>ت.النوع 05 ايجار ساحات وعرصات وابنية اخرى</t>
  </si>
  <si>
    <t>ت.النوع 06 ايجار المكائن والالات والمعدات والاجهزة</t>
  </si>
  <si>
    <t>ت.النوع 07 ايجار وسائط النقل والانتقال</t>
  </si>
  <si>
    <t>ت.النوع 08 ايجار الاحواض المائية والبيوت الزجاجية</t>
  </si>
  <si>
    <t>تسلسل   02    مبيعات وخدمات اخرى</t>
  </si>
  <si>
    <t>ت.النوع 01 بيع الانتاج الزراعي والحيواني</t>
  </si>
  <si>
    <t>ت.النوع 03 منتجات عرضية</t>
  </si>
  <si>
    <t>ت.النوع 07 اجور الدخول والعلاج</t>
  </si>
  <si>
    <t>ت.النوع 08 اجور معالجة العرب والاجانب غير المقيمين</t>
  </si>
  <si>
    <t>ت.النوع 15 أستنساخ وطبع اشرطة الفيديو والكاسيت</t>
  </si>
  <si>
    <t>ت.النوع 19 ايرادات دور الحضانة</t>
  </si>
  <si>
    <t>ت.النوع 27 اجور خدمات العمولات والدلالية</t>
  </si>
  <si>
    <t>ت.النوع 28 خدمات المنتسبين للغير</t>
  </si>
  <si>
    <t>ت.النوع 29 بدلات الانتساب والاشتراك</t>
  </si>
  <si>
    <t>ت.النوع 30 خدمات الطبع والاستنساخ</t>
  </si>
  <si>
    <t>ت.النوع 32 بيع الكتب والمجلات</t>
  </si>
  <si>
    <t>ت.النوع 34 بيع الادوية</t>
  </si>
  <si>
    <t>ت.النوع 36 بيع تجهيزات اخرى</t>
  </si>
  <si>
    <t>ت.النوع 37 الاستمارات ذات الثمن</t>
  </si>
  <si>
    <t>ت.النوع 38 الجريدة الرسمية للدولة</t>
  </si>
  <si>
    <t>ت.النوع 40 المطبوعات والكراريس</t>
  </si>
  <si>
    <t>ت.النوع 41 ايرادات الحوانيت المدرسية</t>
  </si>
  <si>
    <t>ت.النوع 90 ايرادات مبيعات عرضية</t>
  </si>
  <si>
    <t>مادة    03    الغرامات ,العقوبات, والمصادرات</t>
  </si>
  <si>
    <t>نوع     01    الغرامات ,العقوبات, والمصادرات</t>
  </si>
  <si>
    <t>تسلسل   01    الغرامات والعقوبات</t>
  </si>
  <si>
    <t>ت.النوع 02 مخالفي قانون المرور</t>
  </si>
  <si>
    <t>ت.النوع 03 مخالفي قانون رسم الطابع</t>
  </si>
  <si>
    <t>ت.النوع 04 الغرامات القضائية</t>
  </si>
  <si>
    <t>ت.النوع 05 غرامات مخالفي قانون تنظيم محلات السكن</t>
  </si>
  <si>
    <t>ت.النوع 06 الغرامات الادارية من المخلين بالتزاماتهم</t>
  </si>
  <si>
    <t>ت.النوع 07 الغرامات والتعويضات عن الاضرار بالاموال العامة</t>
  </si>
  <si>
    <t>ت.النوع 09 غرامات عدم تجديد اجازة السلاح</t>
  </si>
  <si>
    <t>ت.النوع 10 غرامات مخالفي قانون اقامة الاجانب</t>
  </si>
  <si>
    <t>ت.النوع 11 الغرامات على مخالفين بقضايا اقتصادية</t>
  </si>
  <si>
    <t>ت.النوع 12 الغرامات المترتبة على المتخلفين عن نقل الملكية للسيارات</t>
  </si>
  <si>
    <t>ت.النوع 15 غرامة فقدان لوحة ترقيم الدار والمحل التجاري او الصناعي</t>
  </si>
  <si>
    <t>ت.النوع 17 غرامات الاطلاقات النارية</t>
  </si>
  <si>
    <t>ت.النوع 18 تضمين الموظفين</t>
  </si>
  <si>
    <t>ت.النوع 20 تسديد كفالة</t>
  </si>
  <si>
    <t>ت.النوع 21 الفوائد التأخيرية</t>
  </si>
  <si>
    <t>ت.النوع 90 عقوبات مختلفة</t>
  </si>
  <si>
    <t>تسلسل   02    المصادرات</t>
  </si>
  <si>
    <t>ت.النوع 01 المصادرة من المدانين بقضايا الامن القومي</t>
  </si>
  <si>
    <t>ت.النوع 02 الاموال المصادرة من المخالفين بقضايا اقتصادية</t>
  </si>
  <si>
    <t>ت.النوع 03 الاموال والديون الساقطة بالتقادم الزمني</t>
  </si>
  <si>
    <t>مادة    05    الايرادات المتنوعة وغير المعروفة</t>
  </si>
  <si>
    <t>نوع     01    ايرادات متنوعة</t>
  </si>
  <si>
    <t>تسلسل   01    ايرادات متنوعة جارية</t>
  </si>
  <si>
    <t>ت.النوع 01 نفقات مستردة من طلاب البعثات الدراسية</t>
  </si>
  <si>
    <t>ت.النوع 02 نفقات مستردة من الطلاب الفاشلين في الدراسة</t>
  </si>
  <si>
    <t>ت.النوع 05 نفقات مستردة من مصروفات اخرى عن سنوات سابقة</t>
  </si>
  <si>
    <t>ت.النوع 07 مكافآت عضوية مجلس الادارة والشركات</t>
  </si>
  <si>
    <t>ت.النوع 08 الرواتب والمكافآت المعادة الى الخزينة</t>
  </si>
  <si>
    <t>ت.النوع 11 رسوم التأمين الصحي المستقطعة من الموظفين</t>
  </si>
  <si>
    <t>ت.النوع 12 فرق سعر صرف العملة الاجنبية</t>
  </si>
  <si>
    <t>ت.النوع 90 الايرادات المتنوعة</t>
  </si>
  <si>
    <t>(( مجموع العدد  04 ))</t>
  </si>
  <si>
    <t>(( العدد  31 ))   بيع الموجودات غير المالية</t>
  </si>
  <si>
    <t>ت.النوع 01 المباني السكنية</t>
  </si>
  <si>
    <t>ت.النوع 01 المباني غير السكنية</t>
  </si>
  <si>
    <t>ت.النوع 05 سيارات ذات مواصفات خاصة</t>
  </si>
  <si>
    <t>ت.النوع 01 الاثاث الخشبي</t>
  </si>
  <si>
    <t>ت.النوع 02 الاثاث المعدني</t>
  </si>
  <si>
    <t>ت.النوع 03 الاثاث الاخرى</t>
  </si>
  <si>
    <t>ت.النوع 04 المكائن</t>
  </si>
  <si>
    <t>ت.النوع 05 الاجهزة</t>
  </si>
  <si>
    <t>ت.النوع 06 اجهزة الاستنساخ</t>
  </si>
  <si>
    <t>ت.النوع 07 الات الاتصال</t>
  </si>
  <si>
    <t>ت.النوع 08 الحاسبات الالكترونية</t>
  </si>
  <si>
    <t>ت.النوع 10 الاسلحة والاعتدة(الشرطة)</t>
  </si>
  <si>
    <t>تسلسل   01    ثروة حيوانية ومائية(اصول زراعية)</t>
  </si>
  <si>
    <t>ت.النوع 01 الحيوانات</t>
  </si>
  <si>
    <t>تسلسل   01    الاراضي</t>
  </si>
  <si>
    <t>ت.النوع 01 الاراضي الزراعية</t>
  </si>
  <si>
    <t>ت.النوع 02 الاراضي غير الزراعية</t>
  </si>
  <si>
    <t>(( مجموع العدد  31 ))</t>
  </si>
  <si>
    <t>ت.النوع 01  استشارات خصخصة</t>
  </si>
  <si>
    <t>تسلسل   05    برنامج تنمية الاقاليم وتسريع اعمار المحافظات</t>
  </si>
  <si>
    <t>ت.النوع 01  برنامج تنمية الاقاليم وتسريع اعمار المحافظات</t>
  </si>
  <si>
    <t>ت.النوع 07  الزوارق</t>
  </si>
  <si>
    <t>ت.النوع 08  القاطرات</t>
  </si>
  <si>
    <t>Iraqi dinar amounts</t>
  </si>
  <si>
    <t>The name of the ministries</t>
  </si>
  <si>
    <t xml:space="preserve">COR </t>
  </si>
  <si>
    <t>Presidency</t>
  </si>
  <si>
    <t>Council of minister</t>
  </si>
  <si>
    <t>Ministry of Foreign Affairs</t>
  </si>
  <si>
    <t>Ministry of Finance</t>
  </si>
  <si>
    <t>Ministry of Internal Affairs</t>
  </si>
  <si>
    <t>Ministry of Labor and Social Affairs</t>
  </si>
  <si>
    <t>Ministry of Health</t>
  </si>
  <si>
    <t>Ministry of  Defense</t>
  </si>
  <si>
    <t>Ministry of Justice</t>
  </si>
  <si>
    <t>Ministry of Education</t>
  </si>
  <si>
    <t>Ministry of Youth and Sports</t>
  </si>
  <si>
    <t>Ministry of Trade</t>
  </si>
  <si>
    <t>Ministry of Culture</t>
  </si>
  <si>
    <t>Ministry of Transportation</t>
  </si>
  <si>
    <t>Ministry of Public Works and Municipalities</t>
  </si>
  <si>
    <t>Ministry of Housing and Construction</t>
  </si>
  <si>
    <t>Ministry of Agriculture</t>
  </si>
  <si>
    <t>Ministry of Water Resources</t>
  </si>
  <si>
    <t>Ministry of Petroleum</t>
  </si>
  <si>
    <t>Ministry of Planning and Development Cooperation</t>
  </si>
  <si>
    <t>Ministry of Industry and Mining</t>
  </si>
  <si>
    <t>Min. of Higher Education &amp; Academic Research</t>
  </si>
  <si>
    <t>Ministry of Electricity</t>
  </si>
  <si>
    <t>Ministry of Science and Technology</t>
  </si>
  <si>
    <t>Ministry of Communications</t>
  </si>
  <si>
    <t>Ministry of the Environment</t>
  </si>
  <si>
    <t>Ministry of Immigration and Emigration</t>
  </si>
  <si>
    <t>Ministry of Human Rights</t>
  </si>
  <si>
    <t>Kurdistan region</t>
  </si>
  <si>
    <t xml:space="preserve">Non-Ministerial entities </t>
  </si>
  <si>
    <t>Council of Judges (General Secretariat)</t>
  </si>
  <si>
    <t>Ministry of Tourism and Antiquities</t>
  </si>
  <si>
    <t>Grand total</t>
  </si>
  <si>
    <t>اسماء الوزارات</t>
  </si>
  <si>
    <t xml:space="preserve"> مجلس النواب</t>
  </si>
  <si>
    <t>وزارة التخطيط</t>
  </si>
  <si>
    <t>وزارة التعليم العالي والبحث العلمي</t>
  </si>
  <si>
    <t>المبالغ بالدينار العراقي</t>
  </si>
  <si>
    <t xml:space="preserve">الشهر الحالى للموازنة الجارية     operating Budget        </t>
  </si>
  <si>
    <t xml:space="preserve">لغاية الشهر للموازنة الجارية operating Budget    </t>
  </si>
  <si>
    <t xml:space="preserve">الشهر الحالى للموازنة الاستثمارية        Investment Budget  </t>
  </si>
  <si>
    <t xml:space="preserve">لغاية الشهر للموازنة الاستثمارية  Investment Budget         </t>
  </si>
  <si>
    <t xml:space="preserve">الشهر الحالي للموازنة الاجمالية  operating+Investment      </t>
  </si>
  <si>
    <t xml:space="preserve">  لغاية الشهر للموازنة الاجمالية   operating+Investment  </t>
  </si>
  <si>
    <t>وزارة المالية دائرة المحاسبة قسم التوحيد/ نظام توحيد حسابات الدولة على الموازنة الجارية والاستثمارية  لغاية شباط 2013</t>
  </si>
  <si>
    <t>The Ministry of Finance and Accounting Service Department uniformity / consolidating the accounts of the state system on the current budget and investment until February 2013</t>
  </si>
  <si>
    <t>Analysis report final consolidated expenditure level of the real expenses and  non-financial assets Ministries level until February 2013</t>
  </si>
  <si>
    <t>تقرير تحليل المصروفات النهائية الموحدة بمستوى المصروفات الحقيقية والموجودات الغيرمالية على مستوى الابواب لغاية شباط 2013</t>
  </si>
  <si>
    <t>تقرير تحليل المصروفات النهائية الموحدة على مستوى المصروفات والموجودات الغير مالية بمستوى الفصول لغاية  شباط 2013</t>
  </si>
  <si>
    <t>وزارة المالية دائرة المحاسبة قسم التوحيد/ نظام توحيد حسابات الدولة على الموازنة الجارية والاستثمارية لغاية  شباط   2013</t>
  </si>
  <si>
    <t>Analysis report final consolidated expenditure on the level of expenditures and non-financial assets Chapters level until February2013</t>
  </si>
  <si>
    <t>The Ministry of Finance and Accounting Service Department uniformity / consolidating the accounts of the state system on the current budget and investment until February2013</t>
  </si>
  <si>
    <t>اسماء الفصول</t>
  </si>
  <si>
    <t>The names of the chapters</t>
  </si>
  <si>
    <t>تعويضات الموظفين</t>
  </si>
  <si>
    <t xml:space="preserve">Employees Compensation </t>
  </si>
  <si>
    <t>السلع والخدمات</t>
  </si>
  <si>
    <t xml:space="preserve">Goods &amp; services </t>
  </si>
  <si>
    <t>الفوائد</t>
  </si>
  <si>
    <t xml:space="preserve">Interests </t>
  </si>
  <si>
    <t>الاعانات</t>
  </si>
  <si>
    <t xml:space="preserve">Subsides </t>
  </si>
  <si>
    <t>المنح</t>
  </si>
  <si>
    <t xml:space="preserve">Grants </t>
  </si>
  <si>
    <t>منافع اجتماعية</t>
  </si>
  <si>
    <t xml:space="preserve">Social Benefits </t>
  </si>
  <si>
    <t>لمصروفات الاخرى</t>
  </si>
  <si>
    <t xml:space="preserve">Other Expenditures </t>
  </si>
  <si>
    <t>شراءالموجودات غير المالية</t>
  </si>
  <si>
    <t xml:space="preserve">Purchase of Non-Financial Assets </t>
  </si>
  <si>
    <t>المحموع العام</t>
  </si>
  <si>
    <t xml:space="preserve">الشهر الحالى للموازنة الاستثمارية     Investment Budget     </t>
  </si>
  <si>
    <t>لغاية الشهر موازنة جارية operating Budget</t>
  </si>
  <si>
    <t xml:space="preserve">لغاية الشهر موازنة استثمارية    Investment Budget     </t>
  </si>
  <si>
    <t>لغاية الشهر (الموازنه  الاجمالية) operating+Investment</t>
  </si>
  <si>
    <t>مجموع الباب للموازنة الجارية  operating Budget</t>
  </si>
  <si>
    <t>مجموع الباب للموازنة الاستثمارية  Investment Budget</t>
  </si>
  <si>
    <t>مجموع الباب للموازنة الاجمالية operating+Investment</t>
  </si>
  <si>
    <t xml:space="preserve">                               Expenditure Analysis Report for Ministries and chapters until  February for the year 2013 </t>
  </si>
  <si>
    <t>تقرير تحليل المصروفات للابواب والفصول لغاية شباط لسنة 2013</t>
  </si>
  <si>
    <t xml:space="preserve"> تقرير بالايرادات بمستوى الاعداد لغاية شباط2013  / Report revenue numbers up to level in February  2013           </t>
  </si>
  <si>
    <t>الضرائب</t>
  </si>
  <si>
    <t>Taxes</t>
  </si>
  <si>
    <t>المساهمات الاجتماعية</t>
  </si>
  <si>
    <t>Social Benefits</t>
  </si>
  <si>
    <t>Grants</t>
  </si>
  <si>
    <t>الايرادات الاخرى بضمنها مبيعات النفط</t>
  </si>
  <si>
    <t>Other Revenues including oil Sales</t>
  </si>
  <si>
    <t>بيع الموجودات غير المالية</t>
  </si>
  <si>
    <t>Sales of Non-Financial Assets</t>
  </si>
  <si>
    <t>Total Sum</t>
  </si>
  <si>
    <t>Employees Compensation ((Chapter 01))</t>
  </si>
  <si>
    <t>Salaries &amp; Wages ( Item 01)</t>
  </si>
  <si>
    <t xml:space="preserve">Cash Salaries and Wages {Type 01} </t>
  </si>
  <si>
    <t>Basic Salaries &amp; wages ((Sequence 01))</t>
  </si>
  <si>
    <t>Salaries Type 01</t>
  </si>
  <si>
    <t>Rewards for Employees Type 02</t>
  </si>
  <si>
    <t>Contractors wages Type 03</t>
  </si>
  <si>
    <t>Lecturers  Wages Type 04</t>
  </si>
  <si>
    <t>Examinations Wages Type 05</t>
  </si>
  <si>
    <t>Committees Wages Type 06</t>
  </si>
  <si>
    <t>ت.النوع 07  المجازين دراسيا</t>
  </si>
  <si>
    <t>On studying leave Wages Type 07</t>
  </si>
  <si>
    <t>Local haired wages Type 08</t>
  </si>
  <si>
    <t xml:space="preserve">((Sequence total 01)) </t>
  </si>
  <si>
    <t xml:space="preserve">Allowances (( Seq. 02)) </t>
  </si>
  <si>
    <t>Hazardous allowances Type 01</t>
  </si>
  <si>
    <t>OvertimeType02</t>
  </si>
  <si>
    <t>Residential allowance Type03</t>
  </si>
  <si>
    <t>Hospitality allowance Type04</t>
  </si>
  <si>
    <t>Exceptional Allowances Type05</t>
  </si>
  <si>
    <t>Controlling Allowance Type06</t>
  </si>
  <si>
    <t>Position Allowances Type07</t>
  </si>
  <si>
    <t>University Service Allowances  Type08</t>
  </si>
  <si>
    <t>Security Hazardous Duty Pay Type09</t>
  </si>
  <si>
    <t>Fixed Allowances  Type10</t>
  </si>
  <si>
    <t>Foreign Services Allowances  Type11</t>
  </si>
  <si>
    <t>Food Allowances Type12</t>
  </si>
  <si>
    <t>Geographical Location Allowances Type13</t>
  </si>
  <si>
    <t>Collage Degree Allowances Type15</t>
  </si>
  <si>
    <t>Handcraft Allowances Type16</t>
  </si>
  <si>
    <t>Martial statues Allowances Type17</t>
  </si>
  <si>
    <t>Children Allowances Type18</t>
  </si>
  <si>
    <t>Vocational Allowances Type19</t>
  </si>
  <si>
    <t>Presidential Allowanves Type 20</t>
  </si>
  <si>
    <t>Engineering Allowances Type21</t>
  </si>
  <si>
    <t>Special Allowances Type22</t>
  </si>
  <si>
    <t>must not engage in career  Allowances Type 23</t>
  </si>
  <si>
    <t>ت.النوع 24 مخصصات نقل</t>
  </si>
  <si>
    <t>Transfer  Allowances  type 24</t>
  </si>
  <si>
    <t>scientific title Allowances  type 25</t>
  </si>
  <si>
    <t>ت.النوع 26 مخصصات الاشعاع</t>
  </si>
  <si>
    <t>radiation Allowances type 26</t>
  </si>
  <si>
    <t>((sequences Total 02 ))</t>
  </si>
  <si>
    <t>{Type Total 01}</t>
  </si>
  <si>
    <t>Wages and Salaries in Kind {type 02}</t>
  </si>
  <si>
    <t>Wages and Salaries in Kind(( sequence 01))</t>
  </si>
  <si>
    <t>Life InsuranceType  01</t>
  </si>
  <si>
    <t>Accident and injury Insurance  Type 03</t>
  </si>
  <si>
    <t xml:space="preserve">(( Sequence total 01)) </t>
  </si>
  <si>
    <t xml:space="preserve">{ Type total 02} </t>
  </si>
  <si>
    <t xml:space="preserve">( Item Total 01 ) </t>
  </si>
  <si>
    <t>Social Contributions (Salaries and Pension rewards) (item 02)</t>
  </si>
  <si>
    <t>Actual Social Contributions { type01}</t>
  </si>
  <si>
    <t>Governmental Pension Contributions (( sequence 01))</t>
  </si>
  <si>
    <t xml:space="preserve"> Governmental Pension Contributions Type 01</t>
  </si>
  <si>
    <t xml:space="preserve">(( sequence total 01)) </t>
  </si>
  <si>
    <t>{ type total 01}</t>
  </si>
  <si>
    <t xml:space="preserve">computed Social Contributions {type 02}  </t>
  </si>
  <si>
    <t>computed Social Contributions - (Pensions) - ((Sequence 01))</t>
  </si>
  <si>
    <t>Civil Servant Retirement Salaries type 01</t>
  </si>
  <si>
    <t>Civil Servant Retirement Rewards type 02</t>
  </si>
  <si>
    <t xml:space="preserve">Military Retirement Salaries type 03 </t>
  </si>
  <si>
    <t>Military Retirement Rewards type 04</t>
  </si>
  <si>
    <t>(( Sequence total 01))</t>
  </si>
  <si>
    <t xml:space="preserve">{ type total 02} </t>
  </si>
  <si>
    <t xml:space="preserve">( iteml  total 02) </t>
  </si>
  <si>
    <t xml:space="preserve">Accumulated salaries of the martyrs( Item 03) </t>
  </si>
  <si>
    <t xml:space="preserve">Accumulated salaries of the martyrs {type 01} </t>
  </si>
  <si>
    <t>Accumulated salaries of the martyrs((Sequence 01))</t>
  </si>
  <si>
    <t xml:space="preserve">Accumulated salaries of the martyrs  type 01 </t>
  </si>
  <si>
    <t xml:space="preserve">( item  total 03) </t>
  </si>
  <si>
    <t xml:space="preserve">(( chapter total 01)) </t>
  </si>
  <si>
    <t>Goods and Services ((Chapter 02))</t>
  </si>
  <si>
    <t xml:space="preserve">Goods Requirements ( Item 01) </t>
  </si>
  <si>
    <t xml:space="preserve">Goods Requirements  {type 01} </t>
  </si>
  <si>
    <t>Stationery and Publications ((Sequence 01))</t>
  </si>
  <si>
    <t xml:space="preserve">Stationery type 01 </t>
  </si>
  <si>
    <t xml:space="preserve">Publications type 02 </t>
  </si>
  <si>
    <t>Books and Magazines ((sequence 02))</t>
  </si>
  <si>
    <t>Books Type 01</t>
  </si>
  <si>
    <t>Magazines Type 02</t>
  </si>
  <si>
    <t xml:space="preserve">Documents Type 03 </t>
  </si>
  <si>
    <t xml:space="preserve">Manuscripts Type 04 </t>
  </si>
  <si>
    <t xml:space="preserve">Microfilm Type 05 </t>
  </si>
  <si>
    <t xml:space="preserve">(( Sequence Total 02 )) </t>
  </si>
  <si>
    <t>Water &amp; Sewerage ((Sequence 03))</t>
  </si>
  <si>
    <t>Water Fees Type 01</t>
  </si>
  <si>
    <t xml:space="preserve">Sewerage Fees type 02 </t>
  </si>
  <si>
    <t xml:space="preserve">((Sequence total 03)) </t>
  </si>
  <si>
    <t xml:space="preserve">Electricity ((Sequence 04)) </t>
  </si>
  <si>
    <t xml:space="preserve">Electricity  Fees type 01 </t>
  </si>
  <si>
    <t xml:space="preserve">Expenses of the import of electric power Type 02 </t>
  </si>
  <si>
    <t xml:space="preserve">((Sequence total 04)) </t>
  </si>
  <si>
    <t>Fuel (( sequence05))</t>
  </si>
  <si>
    <t xml:space="preserve">Fuel type 01 </t>
  </si>
  <si>
    <t>Buy imported fuel expenses for power plants type 02</t>
  </si>
  <si>
    <t xml:space="preserve">(( Sequence total 05)) </t>
  </si>
  <si>
    <t>Clothing ((Sequence 06))</t>
  </si>
  <si>
    <t>Employee clothes Type 01</t>
  </si>
  <si>
    <t>Internal Security Forces Clothes type 02</t>
  </si>
  <si>
    <t xml:space="preserve">Military clothes type 03 </t>
  </si>
  <si>
    <t xml:space="preserve">Other Clothes type 04 </t>
  </si>
  <si>
    <t>(( Sequence total 06))</t>
  </si>
  <si>
    <t xml:space="preserve">Food (Sequence 07)) </t>
  </si>
  <si>
    <t>Detainees &amp; Prisoners Food Type 01</t>
  </si>
  <si>
    <t xml:space="preserve">Health Food Type 02 </t>
  </si>
  <si>
    <t xml:space="preserve">School Food Type 03 </t>
  </si>
  <si>
    <t xml:space="preserve">Other Food Type 04 </t>
  </si>
  <si>
    <t xml:space="preserve">((Sequence total 07)) </t>
  </si>
  <si>
    <t>Prevention &amp; Control materials ((Sequence 08))</t>
  </si>
  <si>
    <t xml:space="preserve">Control Materials Type 01 </t>
  </si>
  <si>
    <t xml:space="preserve">Prevention Materials Type 02 </t>
  </si>
  <si>
    <t xml:space="preserve">((Sequence Total 08)) </t>
  </si>
  <si>
    <t xml:space="preserve">Supplies and Materials ((Sequence 09)) </t>
  </si>
  <si>
    <t xml:space="preserve">Laboratory Supplies Type 01 </t>
  </si>
  <si>
    <t xml:space="preserve">Medical Supplies Type 02 </t>
  </si>
  <si>
    <t xml:space="preserve">School Supplies Type 03 </t>
  </si>
  <si>
    <t xml:space="preserve">Industrial Supplies Type 04 </t>
  </si>
  <si>
    <t>Agriculture Supplies Type 05</t>
  </si>
  <si>
    <t xml:space="preserve">Other Supplies type 06 </t>
  </si>
  <si>
    <t xml:space="preserve">((Sequence Total 09)) </t>
  </si>
  <si>
    <t xml:space="preserve">Supplies for Patients ((Sequence 10)) </t>
  </si>
  <si>
    <t xml:space="preserve">Patients Clothes Type 01 </t>
  </si>
  <si>
    <t>Patients Bed Linen Type 02</t>
  </si>
  <si>
    <t>Patients Bed Supplies Type 03</t>
  </si>
  <si>
    <t xml:space="preserve">(( Sequence total 10)) </t>
  </si>
  <si>
    <t>Miscellaneous Goods (Sequence 11))</t>
  </si>
  <si>
    <t>School Books Type 01</t>
  </si>
  <si>
    <t>Medicines Type 02</t>
  </si>
  <si>
    <t xml:space="preserve">Sport Supplies &amp; requirements Type 03 </t>
  </si>
  <si>
    <t xml:space="preserve">Animal Feed Type 04 </t>
  </si>
  <si>
    <t xml:space="preserve">Student Stationery &amp; Supplies Type 05 </t>
  </si>
  <si>
    <t>Laundry Supplies Type 06</t>
  </si>
  <si>
    <t>Prisoners &amp; Juveniles Supplies Type 07</t>
  </si>
  <si>
    <t>Military weapons &amp; Ammunition Type 08</t>
  </si>
  <si>
    <t>Cinema Films type 09</t>
  </si>
  <si>
    <t>Documentary Films Type 10</t>
  </si>
  <si>
    <t xml:space="preserve">Calculators Type 11 </t>
  </si>
  <si>
    <t>Typewriters Type 12</t>
  </si>
  <si>
    <t>Camera Microfilms Type 13</t>
  </si>
  <si>
    <t>Other small office devices type 14</t>
  </si>
  <si>
    <t>((Sequence total 11))</t>
  </si>
  <si>
    <t xml:space="preserve">( Item Total 01) </t>
  </si>
  <si>
    <t xml:space="preserve">Service Requirements (Item 02) </t>
  </si>
  <si>
    <t xml:space="preserve">Service Requirements { type 01} </t>
  </si>
  <si>
    <t xml:space="preserve">Travel Expenses and Allowances (( sequence 01)) </t>
  </si>
  <si>
    <t>Night Allowances type 01</t>
  </si>
  <si>
    <t>Transportation charges type 02</t>
  </si>
  <si>
    <t>Travel Expenses type 03</t>
  </si>
  <si>
    <t>Other Expenses type 04</t>
  </si>
  <si>
    <t>Delegation Expenses &amp; Allowances (( Sequence 02))</t>
  </si>
  <si>
    <t>Night Allowances Type 01</t>
  </si>
  <si>
    <t>Transportation charges Type 02</t>
  </si>
  <si>
    <t>Residence Allowances  Type 03</t>
  </si>
  <si>
    <t>Other Expenses  Type 04</t>
  </si>
  <si>
    <t xml:space="preserve">(( Sequence Total 02)) </t>
  </si>
  <si>
    <t xml:space="preserve">Relocation Expenses (( Sequence 03)) </t>
  </si>
  <si>
    <t>Night Allowances  Type 01</t>
  </si>
  <si>
    <t>Other Expenses Type 03</t>
  </si>
  <si>
    <t xml:space="preserve">(( Sequence total 03)) </t>
  </si>
  <si>
    <t xml:space="preserve">Publications &amp; Media (( Sequence 04)) </t>
  </si>
  <si>
    <t>Publication Expenses Type 01</t>
  </si>
  <si>
    <t>Media ExpensesType 02</t>
  </si>
  <si>
    <t>Newspaper Subscriptions Type 03</t>
  </si>
  <si>
    <t xml:space="preserve">(( Sequence Total 04)) </t>
  </si>
  <si>
    <t>Buildings Rent ((Sequence 05))</t>
  </si>
  <si>
    <t>Buildings Rent Type 01</t>
  </si>
  <si>
    <t>Warehouses Rent Type 02</t>
  </si>
  <si>
    <t>Other Buildings Rents Type 03</t>
  </si>
  <si>
    <t xml:space="preserve">Machine &amp; Equipment Rent ((Sequence 06)) </t>
  </si>
  <si>
    <t>Machine &amp; Equipment Rent Type 01</t>
  </si>
  <si>
    <t>Requirements &amp; Fittings Rents Type 03</t>
  </si>
  <si>
    <t>Other Rents Type 04</t>
  </si>
  <si>
    <t>Lease of Vehicles Type 05</t>
  </si>
  <si>
    <t xml:space="preserve">(( Sequence total 06)) </t>
  </si>
  <si>
    <t>Official Hospitality and Celebrations (( Sequence 07))</t>
  </si>
  <si>
    <t>Official Hospitality, Delegations &amp; Public Relations Type 01</t>
  </si>
  <si>
    <t>Celebrations Type 02</t>
  </si>
  <si>
    <t xml:space="preserve">(( Sequence Total 07)) </t>
  </si>
  <si>
    <t xml:space="preserve">Postal ((sequence 08)) </t>
  </si>
  <si>
    <t>Postage Stamps Type 01</t>
  </si>
  <si>
    <t>diplomatic Mail Delivery Type 02</t>
  </si>
  <si>
    <t xml:space="preserve">((Sequence total 08)) </t>
  </si>
  <si>
    <t xml:space="preserve">Telecommunications &amp; Cable (( Sequence 09)) </t>
  </si>
  <si>
    <t>Phone call fees Type 01</t>
  </si>
  <si>
    <t>Telecommunication Devices Transfer &amp; Installation Type 02</t>
  </si>
  <si>
    <t>Telecommunication devices rent Type 03</t>
  </si>
  <si>
    <t>Live Transmission via Satellite Type 04</t>
  </si>
  <si>
    <t>Internet Type 05</t>
  </si>
  <si>
    <t>Microwave Network Type 06</t>
  </si>
  <si>
    <t xml:space="preserve">(( Sequence total 09)) </t>
  </si>
  <si>
    <t>Experts &amp; Consultants fees ((Seq. 10))</t>
  </si>
  <si>
    <t>Privatization Consultations Type 01</t>
  </si>
  <si>
    <t>Economic &amp; Financial Consultations Type 02</t>
  </si>
  <si>
    <t>Scientific Consultations Type 03</t>
  </si>
  <si>
    <t>legal Consultations (Lawyers Fees)Type 04</t>
  </si>
  <si>
    <t>Other Consultations Type 05</t>
  </si>
  <si>
    <t xml:space="preserve">(( Seq. total 10)) </t>
  </si>
  <si>
    <t xml:space="preserve">Security Services Fees ((Seq. 11)) </t>
  </si>
  <si>
    <t>Personnel Guarding Fees Type 01</t>
  </si>
  <si>
    <t>Building Guarding Fees Type 02</t>
  </si>
  <si>
    <t xml:space="preserve"> (( seq. Total 11)) </t>
  </si>
  <si>
    <t xml:space="preserve">Miscellaneous Services (( Seq. 13)) </t>
  </si>
  <si>
    <t>Bank Box Rent Type 01</t>
  </si>
  <si>
    <t>Seminars &amp; Conferences Type 02</t>
  </si>
  <si>
    <t>Printing Expenses Type 03</t>
  </si>
  <si>
    <t>Subscriptions &amp; Training Courses Type 04</t>
  </si>
  <si>
    <t>Land Surveying &amp; Zoning Type 05</t>
  </si>
  <si>
    <t>Directorate  Cleaning  Type 07</t>
  </si>
  <si>
    <t>Authoring &amp; Translation Support Type 08</t>
  </si>
  <si>
    <t>Bank Service Fees  Type 09</t>
  </si>
  <si>
    <t>Membership of Science Institutions Type 10</t>
  </si>
  <si>
    <t>Advertising  Type12</t>
  </si>
  <si>
    <t>FPS Guards Wages  Type 14</t>
  </si>
  <si>
    <t>Miscellaneous services - not elsewhere classified Type 90</t>
  </si>
  <si>
    <t>Cities Cleaning Type 91</t>
  </si>
  <si>
    <t xml:space="preserve">(( Seq. total 13)) </t>
  </si>
  <si>
    <t xml:space="preserve">{ Type total 01} </t>
  </si>
  <si>
    <t xml:space="preserve">( Item total 02) </t>
  </si>
  <si>
    <t>Maintenance (Item 03)</t>
  </si>
  <si>
    <t xml:space="preserve">Maintenance {Type 01} </t>
  </si>
  <si>
    <t>Roads &amp; Bridges Maintenance (( Sequence 01))</t>
  </si>
  <si>
    <t>Roads Maintenance Type 01</t>
  </si>
  <si>
    <t>Bridges Maintenance Type 02</t>
  </si>
  <si>
    <t>Highway Maintenance type  03</t>
  </si>
  <si>
    <t xml:space="preserve">(( Seq. total 01)) </t>
  </si>
  <si>
    <t>Water &amp; Electricity Installation Maintenance (( Seq. 02))</t>
  </si>
  <si>
    <t>Water Installation Maintenance type 01</t>
  </si>
  <si>
    <t>Electricity Installation Maintenance type 02</t>
  </si>
  <si>
    <t>(( Seq. total 02))</t>
  </si>
  <si>
    <t xml:space="preserve">Transportation Maintenance (( Seq. 03)) </t>
  </si>
  <si>
    <t>Motor Vehicles type 01</t>
  </si>
  <si>
    <t>Trucks type 02</t>
  </si>
  <si>
    <t>Work Vehicles type 03</t>
  </si>
  <si>
    <t>Airplanes type 04</t>
  </si>
  <si>
    <t>Boats  type 05</t>
  </si>
  <si>
    <t>Maintenance of Other transportation means type 06</t>
  </si>
  <si>
    <t>(( seq. total 03))</t>
  </si>
  <si>
    <t xml:space="preserve">Irrigation &amp; Desalination Projects Maintenance (( Seq. 04)) </t>
  </si>
  <si>
    <t>Desalination Maintenance type 01</t>
  </si>
  <si>
    <t>Minor Irrigation Projects Maintenance type 02</t>
  </si>
  <si>
    <t>Public Benefit Irrigation Wells Projects Maintenance type 03</t>
  </si>
  <si>
    <t>Dams Establishments Maintenance type 04</t>
  </si>
  <si>
    <t xml:space="preserve">(( Seq. total 04)) </t>
  </si>
  <si>
    <t xml:space="preserve">Miscellaneous Maintenance Expenditure ((  Seq. 05)) </t>
  </si>
  <si>
    <t>Furniture Maintenance type 01</t>
  </si>
  <si>
    <t>Buildings Maintenance type 02</t>
  </si>
  <si>
    <t>Machines, Large Devices &amp; Appliances Maintenance type 03</t>
  </si>
  <si>
    <t>Police Weapons Maintenance type 04</t>
  </si>
  <si>
    <t>Gardens, Parks &amp; Orchards Maintenance type 05</t>
  </si>
  <si>
    <t>Factories Maintenance type 06</t>
  </si>
  <si>
    <t>Radio and TV Stations Maintenance type 07</t>
  </si>
  <si>
    <t>Maintenance of Historical Sites &amp; artifacts type 08</t>
  </si>
  <si>
    <t>Military Weapons Maintenance type 09</t>
  </si>
  <si>
    <t>Books Maintenance type 10</t>
  </si>
  <si>
    <t>Records Maintenance type 11</t>
  </si>
  <si>
    <t>Documents Maintenance type 12</t>
  </si>
  <si>
    <t>Maintenance and other registration documents type 13</t>
  </si>
  <si>
    <t xml:space="preserve">(( seq, total 05)) </t>
  </si>
  <si>
    <t xml:space="preserve"> ( Item total 03) </t>
  </si>
  <si>
    <t xml:space="preserve">(( Chapter total 02)) </t>
  </si>
  <si>
    <t>Interests((Chapter 04))</t>
  </si>
  <si>
    <t xml:space="preserve">( Item total 01) </t>
  </si>
  <si>
    <t>مادة    02    فوائد محلية (المقيمين) بخلاف الحكومة العامة</t>
  </si>
  <si>
    <t>Interests to Residents Other than General Government (Item 02)</t>
  </si>
  <si>
    <t>نوع     01    فوائد محلية (المقيمين) بخلاف الحكومة العامة</t>
  </si>
  <si>
    <t xml:space="preserve">Interests to Residents Other than General Government { TYPE 01} </t>
  </si>
  <si>
    <t xml:space="preserve">Interest - Bonds &amp; Treasury Notes (( Seq. 01)) </t>
  </si>
  <si>
    <t>Interest - Bonds &amp; Treasury Notes type 01</t>
  </si>
  <si>
    <t xml:space="preserve">(( Seq. total 02)) </t>
  </si>
  <si>
    <t xml:space="preserve">(( Seq. total 03)) </t>
  </si>
  <si>
    <t xml:space="preserve">{ type total 01} </t>
  </si>
  <si>
    <t xml:space="preserve">( item total 02) </t>
  </si>
  <si>
    <t xml:space="preserve">(( Chapter total 04)) </t>
  </si>
  <si>
    <t xml:space="preserve">Subsidies ((Chapter 05))  </t>
  </si>
  <si>
    <t>To Public Corporations (Item 01)</t>
  </si>
  <si>
    <t xml:space="preserve">To Non-Financial Public Corporations { Type 01} </t>
  </si>
  <si>
    <t xml:space="preserve">Electricty  (( Seq. 01)) </t>
  </si>
  <si>
    <t xml:space="preserve">Salaries type 01 </t>
  </si>
  <si>
    <t>operating expenditures type 02</t>
  </si>
  <si>
    <t xml:space="preserve">Other companies (( seq. 03)) </t>
  </si>
  <si>
    <t xml:space="preserve">Other companies type 01 </t>
  </si>
  <si>
    <t>Private Companies  (item 02)</t>
  </si>
  <si>
    <t xml:space="preserve">To Non-Financial Private Enterproses { Type 01} </t>
  </si>
  <si>
    <t xml:space="preserve">Subsidizing of Farmers (( Seq. 01)) </t>
  </si>
  <si>
    <t>Seeds type 03</t>
  </si>
  <si>
    <t>Discount Sale of Fertiliser type 04</t>
  </si>
  <si>
    <t>Grain Price Reduction type 05</t>
  </si>
  <si>
    <t>Other Agriculture Subsidies type 06</t>
  </si>
  <si>
    <t>Support the purchase dates type08</t>
  </si>
  <si>
    <t xml:space="preserve">(( Chapter total 05)) </t>
  </si>
  <si>
    <t xml:space="preserve">Grants ((Chapter 06)) </t>
  </si>
  <si>
    <t xml:space="preserve">Current  { Type 01} </t>
  </si>
  <si>
    <t>Contributions to International Organizations (Foreign &amp; Arabic)  (Item 02)</t>
  </si>
  <si>
    <t>تسلسل   01    المساهمات العربية</t>
  </si>
  <si>
    <t xml:space="preserve">Arabic Contributions (( Seq. 01)) </t>
  </si>
  <si>
    <t xml:space="preserve">(( Seq. Total 01)) </t>
  </si>
  <si>
    <t xml:space="preserve">grants to the government Public Units (item 03) </t>
  </si>
  <si>
    <t xml:space="preserve">current { type 01} </t>
  </si>
  <si>
    <t xml:space="preserve">Martyrs and prisoners instituations grant (( Seq. 01)) </t>
  </si>
  <si>
    <t xml:space="preserve">Culture ((Seq. 03)) </t>
  </si>
  <si>
    <t>Tourism Authority Salaries type 01</t>
  </si>
  <si>
    <t>general cultural affairs office/ salaries type 03</t>
  </si>
  <si>
    <t>Cinema and theatre office / salaries type 05</t>
  </si>
  <si>
    <t>Plastic Arts office / salaries type 07</t>
  </si>
  <si>
    <t xml:space="preserve">Iraqi Commission for the proadcast and transmission services (( Seq. 04)) </t>
  </si>
  <si>
    <t xml:space="preserve">salaries type 01 </t>
  </si>
  <si>
    <t xml:space="preserve">operating expenses type 02 </t>
  </si>
  <si>
    <t xml:space="preserve">((Seq. total 04)) </t>
  </si>
  <si>
    <t xml:space="preserve">Iraqi national Olympic committee expenditures (( Seq. 05)) </t>
  </si>
  <si>
    <t>salaries type 01</t>
  </si>
  <si>
    <t>operating expenses type  02</t>
  </si>
  <si>
    <t xml:space="preserve">(( Seq. total 05 )) </t>
  </si>
  <si>
    <t xml:space="preserve">scientific &amp; Cultural organizations grants (( Seq. 06)) </t>
  </si>
  <si>
    <t xml:space="preserve">Scientific Organizations type 01 </t>
  </si>
  <si>
    <t>Cultural organizations type  02</t>
  </si>
  <si>
    <t>Other organizations type 03</t>
  </si>
  <si>
    <t xml:space="preserve">(( Seq. total 06)) </t>
  </si>
  <si>
    <t xml:space="preserve">Iraqi Academy for scientific (( Seq. 07) </t>
  </si>
  <si>
    <t>operating expenses type 02</t>
  </si>
  <si>
    <t xml:space="preserve">(( Seq. total 07)) </t>
  </si>
  <si>
    <t xml:space="preserve">Bait-Al-Hikma (( Seq. 08)) </t>
  </si>
  <si>
    <t xml:space="preserve">salaries Type 01 </t>
  </si>
  <si>
    <t xml:space="preserve">(( Seq. total 08)) </t>
  </si>
  <si>
    <t>Ammant Baghdad (Seq. 09))</t>
  </si>
  <si>
    <t xml:space="preserve">(( seq. total 09)) </t>
  </si>
  <si>
    <t xml:space="preserve">Municipality institutions ((Seq. 10)) </t>
  </si>
  <si>
    <t xml:space="preserve">(( seq. total 10)) </t>
  </si>
  <si>
    <t xml:space="preserve">Iraqi National Paraolympic Committee (Seq. 13)) </t>
  </si>
  <si>
    <t xml:space="preserve">(( seq. total 13)) </t>
  </si>
  <si>
    <t xml:space="preserve">{type total 01} </t>
  </si>
  <si>
    <t xml:space="preserve">Capital { Type 02} </t>
  </si>
  <si>
    <t xml:space="preserve">(( seq. total 01)) </t>
  </si>
  <si>
    <t xml:space="preserve">Governorates Reconstruction Acceleration Program (( Seq. 05)) </t>
  </si>
  <si>
    <t>Governorates Reconstruction Acceleration Program  type 01</t>
  </si>
  <si>
    <t xml:space="preserve">(( Seq. total 05)) </t>
  </si>
  <si>
    <t xml:space="preserve">Granting the salaries of Iraqi Fund for Overseas Development (( Seq. 18))  </t>
  </si>
  <si>
    <t>Granting the salaries of Iraqi Fund for Overseas Development type 01</t>
  </si>
  <si>
    <t>Operating grant to fund the development of the Iraqi Foreign type 02</t>
  </si>
  <si>
    <t xml:space="preserve">(( Seq. total 18)) </t>
  </si>
  <si>
    <t>Salaries of employees of state employees' retirement fund ((seq.20))</t>
  </si>
  <si>
    <t>Salaries of employees of state employees' retirement fund type 01</t>
  </si>
  <si>
    <t>Operating expenses for the state employees' retirement fund type 02</t>
  </si>
  <si>
    <t xml:space="preserve">(( Seq. total 20)) </t>
  </si>
  <si>
    <t xml:space="preserve">( Item total 03) </t>
  </si>
  <si>
    <t xml:space="preserve">(( Chapter total 06 )) </t>
  </si>
  <si>
    <t xml:space="preserve">Social Benefits ((Chapter 07))  </t>
  </si>
  <si>
    <t>Social Assistance Benefits (item 02)</t>
  </si>
  <si>
    <t xml:space="preserve">Cash { type 01} </t>
  </si>
  <si>
    <t xml:space="preserve">Donations and subsidies (( Seq. 01)) </t>
  </si>
  <si>
    <t xml:space="preserve">Donations and subsidies type 01 </t>
  </si>
  <si>
    <t xml:space="preserve">Social safety Net (( seq. 03)) </t>
  </si>
  <si>
    <t>Social safety Net type 01</t>
  </si>
  <si>
    <t xml:space="preserve">(( seq. total 03)) </t>
  </si>
  <si>
    <t xml:space="preserve">Social Security pension salaries ((Seq. 04)) </t>
  </si>
  <si>
    <t xml:space="preserve">Social Security pension salaries type 01 </t>
  </si>
  <si>
    <t xml:space="preserve">(( seq. total 04)) </t>
  </si>
  <si>
    <t xml:space="preserve">Military Stipends (( seq. 05))  </t>
  </si>
  <si>
    <t>Military Stipends Type 01</t>
  </si>
  <si>
    <t xml:space="preserve">In kind { type 02} </t>
  </si>
  <si>
    <t xml:space="preserve">Public Distribution System (( Seq. 01)) </t>
  </si>
  <si>
    <t xml:space="preserve">Public Distribution System type 01 </t>
  </si>
  <si>
    <t xml:space="preserve">Social aid &amp; assistance for immigrants (( Seq. 02)) </t>
  </si>
  <si>
    <t>Social aid &amp; assistance for immigrants Type 01</t>
  </si>
  <si>
    <t xml:space="preserve">(( seq. total 02)) </t>
  </si>
  <si>
    <t xml:space="preserve">{ Type. total 02} </t>
  </si>
  <si>
    <t xml:space="preserve">(( Chapter total 07)) </t>
  </si>
  <si>
    <t xml:space="preserve">Other Expenditures ((Chapter 08)) </t>
  </si>
  <si>
    <t>Property Expense other than Interest  (item 01)</t>
  </si>
  <si>
    <t xml:space="preserve">Rent of Non-produced Assets { type 04} </t>
  </si>
  <si>
    <t xml:space="preserve">Rent of Non-produced Assets (( seq. 01)) </t>
  </si>
  <si>
    <t>Land rent type 01</t>
  </si>
  <si>
    <t xml:space="preserve">{ Type total 04} </t>
  </si>
  <si>
    <t>Miscellaneous Other Expenditure (item 02)</t>
  </si>
  <si>
    <t>Current { type 01}</t>
  </si>
  <si>
    <t xml:space="preserve">Non-personnel Awards (( seq. 01)) </t>
  </si>
  <si>
    <t>Rewards type 01</t>
  </si>
  <si>
    <t>Cooperators and Informer Rewards type 02</t>
  </si>
  <si>
    <t xml:space="preserve">Students allowances and scholarships (( Seq. 02)) </t>
  </si>
  <si>
    <t>Students Allowances Type 01</t>
  </si>
  <si>
    <t>Student Scholarships type 02</t>
  </si>
  <si>
    <t xml:space="preserve">( Seq. total 02)) </t>
  </si>
  <si>
    <t xml:space="preserve">Non-life Insurance (( Seq. 03)) </t>
  </si>
  <si>
    <t>Personal Responsibility Insurance type 01</t>
  </si>
  <si>
    <t>Fixed Assets Insurance type 02</t>
  </si>
  <si>
    <t xml:space="preserve">Compensation &amp; Penalties (( Seq. 04)) </t>
  </si>
  <si>
    <t>Kuwait War Reparations type 01</t>
  </si>
  <si>
    <t>Victims Compensation  type 02</t>
  </si>
  <si>
    <t>Other Compensation type 03</t>
  </si>
  <si>
    <t xml:space="preserve">Fees and taxes (( Seq. 05)) </t>
  </si>
  <si>
    <t>Judiciary Fees type 01</t>
  </si>
  <si>
    <t xml:space="preserve">Other Expenditures (( Seq. 06)) </t>
  </si>
  <si>
    <t>Different shifts type 02</t>
  </si>
  <si>
    <t>Charitable organizations grants type 03</t>
  </si>
  <si>
    <t>Other grants &amp; Transfers type 04</t>
  </si>
  <si>
    <t>Scouts Activities type 05</t>
  </si>
  <si>
    <t>Currency Exchange Losses type 07</t>
  </si>
  <si>
    <t>Sports Activities type 10</t>
  </si>
  <si>
    <t>School Activiies type 11</t>
  </si>
  <si>
    <t>Versions of the old treasury transfers  type 20</t>
  </si>
  <si>
    <t>Wages of scholarships to children of employees at missions abroad type 22</t>
  </si>
  <si>
    <t xml:space="preserve">(( Chapter total 08)) </t>
  </si>
  <si>
    <t>Form Total 02</t>
  </si>
  <si>
    <t>نوع استمارة(31) شراء الموجودات الغير مالية</t>
  </si>
  <si>
    <t xml:space="preserve">Type Form (31) Non-Financial Assets </t>
  </si>
  <si>
    <t xml:space="preserve">Purchase of the Non-Financial Assets (( Chapter 01))   </t>
  </si>
  <si>
    <t>Fixed assets (item 01)</t>
  </si>
  <si>
    <t xml:space="preserve">Buildings &amp; Structures { type 01} </t>
  </si>
  <si>
    <t xml:space="preserve">Dwellings (( Seq. 01)) </t>
  </si>
  <si>
    <t>Dwellings - Residential Buildings type 01</t>
  </si>
  <si>
    <t xml:space="preserve">Non-Residential Buildings (( Seq. 02)) </t>
  </si>
  <si>
    <t xml:space="preserve">Non-Residential Buildings type 01 </t>
  </si>
  <si>
    <t xml:space="preserve">Other Structures (( Seq. 03)) </t>
  </si>
  <si>
    <t xml:space="preserve">Security Barriers type  01 </t>
  </si>
  <si>
    <t xml:space="preserve">Mines and Wells type 02 </t>
  </si>
  <si>
    <t xml:space="preserve">Other Structures type 03 </t>
  </si>
  <si>
    <t xml:space="preserve">Machinery, Equipment { type 02} </t>
  </si>
  <si>
    <t xml:space="preserve">Transport Equipment (( Seq. 01)) </t>
  </si>
  <si>
    <t>Motor vehicles type 01</t>
  </si>
  <si>
    <t>Buses type 04</t>
  </si>
  <si>
    <t>Special Purpose Vehicles type 05</t>
  </si>
  <si>
    <t>Ships type 06</t>
  </si>
  <si>
    <t>Boats type 07</t>
  </si>
  <si>
    <t>Wheels type 09</t>
  </si>
  <si>
    <t xml:space="preserve">Other Machinery, Equipment and Furniture (( Seq. 02)) </t>
  </si>
  <si>
    <t>Wooden Furniture type 01</t>
  </si>
  <si>
    <t>Metal furniture type 02</t>
  </si>
  <si>
    <t>Other furniture type 03</t>
  </si>
  <si>
    <t>Machines type 04</t>
  </si>
  <si>
    <t>Devices type 05</t>
  </si>
  <si>
    <t>Photocopiers type 06</t>
  </si>
  <si>
    <t>Telecommunication Devices type 07</t>
  </si>
  <si>
    <t>Computers type 08</t>
  </si>
  <si>
    <t>Other major devices  type   09</t>
  </si>
  <si>
    <t>Police Weapons &amp; Ammunition type 10</t>
  </si>
  <si>
    <t>Theatre Requirements type 11</t>
  </si>
  <si>
    <t>Musical Instruments type 12</t>
  </si>
  <si>
    <t>Other Security Equipment type 13</t>
  </si>
  <si>
    <t>نوع     03    موجودات ثابتة اخرى</t>
  </si>
  <si>
    <t xml:space="preserve">( item total 01) </t>
  </si>
  <si>
    <t>Non-Produced Assets / natural Assets (item 02)</t>
  </si>
  <si>
    <t>Non-Produced Assets / natural Assets {type 01}</t>
  </si>
  <si>
    <t xml:space="preserve">Non-Produced Assets / natural Assets(( Seq. 01)) </t>
  </si>
  <si>
    <t>Land type 01</t>
  </si>
  <si>
    <t>( Item total 02)</t>
  </si>
  <si>
    <t xml:space="preserve">(( Chapter total 01)) </t>
  </si>
  <si>
    <t xml:space="preserve">form total 31 </t>
  </si>
  <si>
    <t xml:space="preserve">Grand total of the Expenditures </t>
  </si>
  <si>
    <t>Type of form (02) Expenses</t>
  </si>
  <si>
    <t xml:space="preserve">      الشهر الحالي للموازنة       الاجمالية  operating+Investment      </t>
  </si>
  <si>
    <t xml:space="preserve">تقرير تحليل المصروفات النهائية الموحدة على مستوى المصروفات  والموجودات الغير مالية بمستوى الفصول لغاية تفاصيل النوع لغاية شباط 2013     </t>
  </si>
  <si>
    <t>Class medical care allocations Type14</t>
  </si>
  <si>
    <t>Taxes (( number 01))</t>
  </si>
  <si>
    <t>Income, Profit, and gain Taxes (Item 01)</t>
  </si>
  <si>
    <t xml:space="preserve">Individuals income taxes  {Type 01} </t>
  </si>
  <si>
    <t xml:space="preserve">Public sector ((Sequence 01)) </t>
  </si>
  <si>
    <t>Sequence. Type 01  Taxes on the salaries of the sector employees</t>
  </si>
  <si>
    <t>ت.النوع 02 الضريبة على رواتب منتسبي دوائرالدولة الرسمية</t>
  </si>
  <si>
    <t>Sequence. Type 02  Taxes on the salaries of Gov.employees</t>
  </si>
  <si>
    <t>(( Sum of Sequence 01 ))</t>
  </si>
  <si>
    <t xml:space="preserve">Private sector  ((Sequence 02)) </t>
  </si>
  <si>
    <t>Sequence. Type 01  Taxes on the salaries of the Private sector employees</t>
  </si>
  <si>
    <t>Sequence. Type 02  Taxes on business owners and professionals</t>
  </si>
  <si>
    <t>(( Sum of Sequence 02 ))</t>
  </si>
  <si>
    <t>{ Sum of Type 01 }</t>
  </si>
  <si>
    <t xml:space="preserve">Taxes on institutions (corporate) profits {Type 02} </t>
  </si>
  <si>
    <t xml:space="preserve">Private sector companies (( Sequence 01 )) </t>
  </si>
  <si>
    <t>Sequence. Type 01  Taxes on private sector companies</t>
  </si>
  <si>
    <t>(( Sum of sequence 01 ))</t>
  </si>
  <si>
    <t>{ Sum of Type 02 }</t>
  </si>
  <si>
    <t>( Sum of Item 01 )</t>
  </si>
  <si>
    <t>Taxes on properties  (Item 03 )</t>
  </si>
  <si>
    <t xml:space="preserve">Periodic taxes on fixed properties { Type 01 } </t>
  </si>
  <si>
    <t xml:space="preserve">Taxes on Real Estates (( Sequence 01 )) </t>
  </si>
  <si>
    <t xml:space="preserve">Sequence. Type 01  Main Real Estate Taxes </t>
  </si>
  <si>
    <t xml:space="preserve">Sequence. Type 02  Additional Real Estates Taxes </t>
  </si>
  <si>
    <t xml:space="preserve">Sequence. Type 03  Main vacant land taxes </t>
  </si>
  <si>
    <t xml:space="preserve">Sequence. Type 04  Additional vacant land taxes </t>
  </si>
  <si>
    <t>Sequence. Type 05  Taxes on remaining agriculture land</t>
  </si>
  <si>
    <t xml:space="preserve">Taxes on heritance, devolution, and gifts { Type 03 } </t>
  </si>
  <si>
    <t xml:space="preserve">Heritance Taxes (( Sequence 01 )) </t>
  </si>
  <si>
    <t>Sequence. Type 01  Heritance taxes</t>
  </si>
  <si>
    <t>{ Sum of Type 03 }</t>
  </si>
  <si>
    <t>( Sum of Item 03 )</t>
  </si>
  <si>
    <t>Taxes on Goods and Services ( Item 04 )</t>
  </si>
  <si>
    <t xml:space="preserve">General taxes on goods and services { Type 01 } </t>
  </si>
  <si>
    <t xml:space="preserve">General sales tax on services  (( Sequence 02 )) </t>
  </si>
  <si>
    <t>ت.النوع 01 ضريبة الخدمات السياحية للفنادق والمطاعم للدرجتين</t>
  </si>
  <si>
    <t xml:space="preserve">Sequence. Type 01 services tax for  tourist hotels and restaurants to two degrees  </t>
  </si>
  <si>
    <t>(( Sum of sequence 02 ))</t>
  </si>
  <si>
    <t xml:space="preserve">Taxes on capital, goods, and services cycle (( Sequence 03 )) </t>
  </si>
  <si>
    <t>Sequence. Type 01  Fees on transferring vehicles title</t>
  </si>
  <si>
    <t>(( Sum of sequence 03 ))</t>
  </si>
  <si>
    <t xml:space="preserve">Fees on production { Type 02 } </t>
  </si>
  <si>
    <t xml:space="preserve">Fees on production (( Sequence 01 )) </t>
  </si>
  <si>
    <t>Sequence. Type 01  Fees on Benzene</t>
  </si>
  <si>
    <t>نوع     05    ضرائب على استخدام السلع والترخيص باستخدامها وتأدية الانشطة</t>
  </si>
  <si>
    <t xml:space="preserve">Taxes on using goods and usage license and activity { Type 05 } </t>
  </si>
  <si>
    <t>Vehicles taxes (( Sequence 01 ))</t>
  </si>
  <si>
    <t>Sequence. Type 01  Fees on vehicles registration and renewal</t>
  </si>
  <si>
    <t>تسلسل   02    ضرائب اخرى على استخدام السلع والترخيص باستخدامها وتأدية الانشطة</t>
  </si>
  <si>
    <t xml:space="preserve">Taxes on using goods and usage license and activity (( Sequence 02 } </t>
  </si>
  <si>
    <t xml:space="preserve">Sequence. Type 03  Fees for registration and publication of companies, commercial agencies and their branches </t>
  </si>
  <si>
    <t>Sequence. Type 04  Fees for registration, publication, and practicing trade profession</t>
  </si>
  <si>
    <t>Sequence. Type 05  Fees on commercial advertising</t>
  </si>
  <si>
    <t>Sequence. Type 06  Fees on commercial marks</t>
  </si>
  <si>
    <t xml:space="preserve">Sequence. Type 07  Fees on contractors registration </t>
  </si>
  <si>
    <t>Sequence. Type 08  Fees on granting and renewing license for practicing profession</t>
  </si>
  <si>
    <t>Sequence. Type 09  Fees for license using weapon and explosive materials</t>
  </si>
  <si>
    <t>Sequence. Type 10  Fees for granting and renewing construction licenses</t>
  </si>
  <si>
    <t>Sequence. Type 11  Impot licenses fees</t>
  </si>
  <si>
    <t xml:space="preserve">Sequence. Type 16  Fees for granting and renewing gold jewelry licenses </t>
  </si>
  <si>
    <t>Sequence. Type 19  Fees for granting aviation licenses</t>
  </si>
  <si>
    <t xml:space="preserve">Sequence. Type 23  Fees for identifications and renewal </t>
  </si>
  <si>
    <t>Sequence. Type 24  Fees for patents and industrial designs</t>
  </si>
  <si>
    <t>Sequence. Type 25  Fees for travelers by commercial aircrafts</t>
  </si>
  <si>
    <t>Sequence. Type 90  Other fees</t>
  </si>
  <si>
    <t>{ Sum of Type 05 }</t>
  </si>
  <si>
    <t>( Sum of  Item 04 )</t>
  </si>
  <si>
    <t>International trade taxes (Item 05)</t>
  </si>
  <si>
    <t xml:space="preserve">Taxes on imports { Type 01 } </t>
  </si>
  <si>
    <t xml:space="preserve">Taxes on imports (( Sequence 01 )) </t>
  </si>
  <si>
    <t>Sequence. Type 01  Custom import taxes / Import taxes</t>
  </si>
  <si>
    <t>Sequence. Type 02  Reconstruction taxes</t>
  </si>
  <si>
    <t>Other taxes on transactions and international trade { Type 06 }</t>
  </si>
  <si>
    <t>Other taxes on transactions and international trade (( Sequence 01 ))</t>
  </si>
  <si>
    <t xml:space="preserve">Sequence. Type 01Tax Traffic Turancit   </t>
  </si>
  <si>
    <t>{ Sum of Type 06 }</t>
  </si>
  <si>
    <t>( Sum of Item 05 )</t>
  </si>
  <si>
    <t>(( Sum of number 01 ))</t>
  </si>
  <si>
    <t>(( العدد  02 ))المساهمات الاجتماعية</t>
  </si>
  <si>
    <t>Social Benefits (( Number 02 ))</t>
  </si>
  <si>
    <t>Social security contributions (Item 01)</t>
  </si>
  <si>
    <t xml:space="preserve">Social security- employees contributions { Type 01 } </t>
  </si>
  <si>
    <t xml:space="preserve">Social security - employees contributions (( Sequence 01 )) </t>
  </si>
  <si>
    <t>Sequence. Type 01  Compensations for Social security contributions</t>
  </si>
  <si>
    <t>Other social contributions  (Item 02)</t>
  </si>
  <si>
    <t xml:space="preserve">Other social contributions { Type 01 } </t>
  </si>
  <si>
    <t xml:space="preserve">Other social contributions - employees contributions (( Sequence 01 )) </t>
  </si>
  <si>
    <t>Sequence. Type 01  Health insurancce revenues</t>
  </si>
  <si>
    <t>( Sum of Item 02 )</t>
  </si>
  <si>
    <t>(( Sum of number 02 ))</t>
  </si>
  <si>
    <t>Grants (( Number 03 ))</t>
  </si>
  <si>
    <t>Grants from foreign governments  (Item 01)</t>
  </si>
  <si>
    <t xml:space="preserve">Other foreign governments grant (( Sequence 03 )) </t>
  </si>
  <si>
    <t xml:space="preserve">Sequence. Type 01 Other foreign governments grant </t>
  </si>
  <si>
    <t xml:space="preserve">Capitalism { Type 02 } </t>
  </si>
  <si>
    <t>(( Sum of number 03 ))</t>
  </si>
  <si>
    <t>Other Revenues including oil Sales (( Number 04 ))</t>
  </si>
  <si>
    <t>Royalties  (Item 01 )</t>
  </si>
  <si>
    <t xml:space="preserve"> Interests { Type 01 }</t>
  </si>
  <si>
    <t xml:space="preserve">Local interests  (( Sequence 01 )) </t>
  </si>
  <si>
    <t>Sequence. Type 02  Interests on accounts and deposits</t>
  </si>
  <si>
    <t xml:space="preserve">Foreign interests (( Sequence 02 )) </t>
  </si>
  <si>
    <t>Sequence. Type 01 Interests on foreign loans</t>
  </si>
  <si>
    <t>Sequence. Type 02  Interests on internal accounts and deposits</t>
  </si>
  <si>
    <t>Sequence. Type 06  Interests resulted from investments</t>
  </si>
  <si>
    <t>Sequence. Type 07 The benefits of enterprise projects U.S. (B.C.O)</t>
  </si>
  <si>
    <t>ت.النوع 09 فوائد متأتية عن اعتمادات مستندية متنوعه</t>
  </si>
  <si>
    <t>Sequence. Type 09  Interests resulted from Lc's</t>
  </si>
  <si>
    <t xml:space="preserve">profit of shares (Dividends)  { Type 02 } </t>
  </si>
  <si>
    <t xml:space="preserve">Treasury's share from financial sector profit  (( Sequence 01 )) </t>
  </si>
  <si>
    <t xml:space="preserve">Sequence. Type 03 Agricultural Cooperative Bank   </t>
  </si>
  <si>
    <t>Sequence. Type 05 National insurance company</t>
  </si>
  <si>
    <t>Sequence. Type 06 National re-insurnace company</t>
  </si>
  <si>
    <t xml:space="preserve">Treasury's share from Industrial sector profit (( Sequence 02 )) </t>
  </si>
  <si>
    <t>ت.النوع 16 الشركة العامة للصناعات الكهربائية ديالى</t>
  </si>
  <si>
    <t>Sequence. Type 16 General Company for Electrical Industries Diyala</t>
  </si>
  <si>
    <t>Treasury's share from the profits of public sector for services (( Sequence 06 ))</t>
  </si>
  <si>
    <t>Sequence. Type 02 Treasury's share from the consulting office</t>
  </si>
  <si>
    <t>(( Sum of sequence 06 ))</t>
  </si>
  <si>
    <t>Treasury's share from the oil sector profits  (( Sequence 08 ))</t>
  </si>
  <si>
    <t>Sequence. Type 03 Distribution of petroleum products and gas</t>
  </si>
  <si>
    <t>Sequence. Type 15 Northern gas company</t>
  </si>
  <si>
    <t>Sequence. Type 16 Midland refineraes company</t>
  </si>
  <si>
    <t>Sequence. Type 17 North Refineries Company</t>
  </si>
  <si>
    <t>Sequence. Type 18 Maysan oil company</t>
  </si>
  <si>
    <t>(( Sum of sequence 08 ))</t>
  </si>
  <si>
    <t>Leasing { Type 05 }</t>
  </si>
  <si>
    <t xml:space="preserve">Leasing (( Sequence 01 )) </t>
  </si>
  <si>
    <t>Sequence. Type 01 Leasing of non-agriculture lands</t>
  </si>
  <si>
    <t>Sequence. Type 02 Leasing of agriculture lands</t>
  </si>
  <si>
    <t>Sequence. Type 03  Leasing of quarries, mines, and salinities</t>
  </si>
  <si>
    <t>share of selling goods and services (including oil sales)  (Item 02)</t>
  </si>
  <si>
    <t xml:space="preserve">Sales by market agencies (including oil sales) { Type 01 } </t>
  </si>
  <si>
    <t xml:space="preserve">Oil export (( Sequence 01 )) </t>
  </si>
  <si>
    <t>Sequence. Type 01  Crude oil export revenue</t>
  </si>
  <si>
    <t xml:space="preserve">Other sales by market agencies (( Sequence 02 )) </t>
  </si>
  <si>
    <t>Sequence. Type 01 Lease of residential buildings</t>
  </si>
  <si>
    <t>Sequence. Type 02 Lease of restaurants and shops</t>
  </si>
  <si>
    <t>Sequence. Type 03 Lease of markets and shops</t>
  </si>
  <si>
    <t>Sequence. Type 04  Lease of stores</t>
  </si>
  <si>
    <t>Sequence. Type 05  Lease of furniture</t>
  </si>
  <si>
    <t xml:space="preserve">Administrative fees and Fees { Type 02 } </t>
  </si>
  <si>
    <t xml:space="preserve">Administrative fees (( Sequence 01 )) </t>
  </si>
  <si>
    <t>Sequence. Type 01 Financial stamps fees</t>
  </si>
  <si>
    <t>Sequence. Type 02 Stamps fees for travel passports</t>
  </si>
  <si>
    <t>Sequence. Type 03  Courts fees</t>
  </si>
  <si>
    <t>Sequence. Type 04  Certification fees</t>
  </si>
  <si>
    <t>Sequence. Type 05  Fees of implementing departments</t>
  </si>
  <si>
    <t>Sequence. Type 06  Fees of other gov. departments</t>
  </si>
  <si>
    <t>Sequence. Type 07  Fees of survey and renting maps</t>
  </si>
  <si>
    <t xml:space="preserve">Sequence. Type 08  Fees of testing and registering  </t>
  </si>
  <si>
    <t>Sequence. Type 09 Revenues of new registration</t>
  </si>
  <si>
    <t>Sequence. Type 11 Fees of real estate registration</t>
  </si>
  <si>
    <t>Sequence. Type 12 Visa fees (entrance fees)</t>
  </si>
  <si>
    <t xml:space="preserve">Administrative Fees (( Sequence 02 )) </t>
  </si>
  <si>
    <t>Sequence. Type 02 Fees for laminating ID and Licenses</t>
  </si>
  <si>
    <t>Sequence. Type 04  Fees for auditing and controlling</t>
  </si>
  <si>
    <t>Sequence. Type 06  Wages Services Kmarkip</t>
  </si>
  <si>
    <t>Sequence. Type 07  Fees for training and preparation</t>
  </si>
  <si>
    <t>Sequence. Type 08  Services Fees for marking jewelry, measures, and weights</t>
  </si>
  <si>
    <t>Sequence. Type 09  Fees for different specializing consulting services</t>
  </si>
  <si>
    <t>Sequence. Type 10  Detection Fees</t>
  </si>
  <si>
    <t xml:space="preserve">Sequence. Type 11  Fees for verifying services of hosing and minorities </t>
  </si>
  <si>
    <t>Sequence. Type 12 Fees for control and vaccination services</t>
  </si>
  <si>
    <t>Sequence. Type 13 Fees for vias label services</t>
  </si>
  <si>
    <t>Sequence. Type 14 Fees for certification services</t>
  </si>
  <si>
    <t>Sequence. Type 15 Fees for accommodation and aircraft landing</t>
  </si>
  <si>
    <t>Sequence. Type 16 Fees of advertising services</t>
  </si>
  <si>
    <t>Sequence. Type 21 Fees of judicial services</t>
  </si>
  <si>
    <t>Sequence. Type 24  selling of vehicles license plates and renew them</t>
  </si>
  <si>
    <t>Sequence. Type 27  Fees of health insurance cards</t>
  </si>
  <si>
    <t>Sequence. Type 90  Fees of variety of services</t>
  </si>
  <si>
    <t>Sequence. Type 91 Wages for the use of Iraqi air space</t>
  </si>
  <si>
    <t xml:space="preserve">For services from non-profit institutions { Type 03) </t>
  </si>
  <si>
    <t xml:space="preserve">Sequence. Type 03 Leasing halls and service facilities </t>
  </si>
  <si>
    <t>Sequence. Type 05  Leasing fields, vacant lands, and other buildings</t>
  </si>
  <si>
    <t>Sequence. Type 06 Leasing machines, tools, equipments, and appliances</t>
  </si>
  <si>
    <t>Sequence. Type 07  Leasing of transportation means</t>
  </si>
  <si>
    <t>Sequence. Type 08 Rent of water basins and greenhouses</t>
  </si>
  <si>
    <t xml:space="preserve">Other sales and services (( Sequence 02 )) </t>
  </si>
  <si>
    <t>Sequence. Type 01 Sales of agriculture and livestock production</t>
  </si>
  <si>
    <t>Sequence. Type 03 Products</t>
  </si>
  <si>
    <t>ت.النوع 05 اجور التحليل والفحوص المختبرية والاشعة</t>
  </si>
  <si>
    <t>Sequence. Type 05  Fees of lab analysis and tests and X-Ray</t>
  </si>
  <si>
    <t>Sequence. Type 07  Fees of entrance and treatment</t>
  </si>
  <si>
    <t>Sequence. Type 15  Copy and print Video and Cassette tapes</t>
  </si>
  <si>
    <t>Sequence. Type 19 Revenues of nurseries</t>
  </si>
  <si>
    <t>Sequence. Type 27 Fees for commissions and real estate services</t>
  </si>
  <si>
    <t>Sequence. Type 28 Services for non affiliates</t>
  </si>
  <si>
    <t>Sequence. Type 29 Fees for subscription and association</t>
  </si>
  <si>
    <t>Sequence. Type 30 Copying and printing services</t>
  </si>
  <si>
    <t>Sequence. Type 32  Selling of books and magazines</t>
  </si>
  <si>
    <t>Sequence. Type 34  Selling of medicines</t>
  </si>
  <si>
    <t>Sequence. Type 36  Selling of other equipments</t>
  </si>
  <si>
    <t>Sequence. Type 37 Valuable forms</t>
  </si>
  <si>
    <t>Sequence. Type 38 Official State's newspaper</t>
  </si>
  <si>
    <t>Sequence. Type 40  Publications and brochures</t>
  </si>
  <si>
    <t>Sequence. Type 41  Revenues of school shops</t>
  </si>
  <si>
    <t>Sequence. Type 90  Revenues of placed products</t>
  </si>
  <si>
    <t>Fines, punishment, and seizers (item 03)</t>
  </si>
  <si>
    <t xml:space="preserve">Fines, Punishment, and Seizers { Type 01 } </t>
  </si>
  <si>
    <t xml:space="preserve">Fines and Punishments (( Sequence 01 )) </t>
  </si>
  <si>
    <t>ت.النوع 01 مخالفي القوانين الضريبية والتجارية</t>
  </si>
  <si>
    <t>Sequence. Type 01 Violators of tax and commercial codes</t>
  </si>
  <si>
    <t>Sequence. Type 02 Violators of traffic regulations</t>
  </si>
  <si>
    <t>Sequence. Type 03  Violators of stamp duty code</t>
  </si>
  <si>
    <t>Sequence. Type 04  Judiciary fines</t>
  </si>
  <si>
    <t>Sequence. Type 05  Fines for violating the code of organizing residential areas</t>
  </si>
  <si>
    <t xml:space="preserve">Sequence. Type 06  Administrative fines for violating their commitment </t>
  </si>
  <si>
    <t>Sequence. Type 07  Fines and compensations for the damages to public funds</t>
  </si>
  <si>
    <t>Sequence. Type 10  Fines for violating the code for foreigner visa to stay</t>
  </si>
  <si>
    <t>Sequence. Type 11  Fines for cases violation</t>
  </si>
  <si>
    <t>Sequence. Type 12  Fines resulted on violators for transferring vehicles titles</t>
  </si>
  <si>
    <t>Sequence. Type 17 Fines bullets</t>
  </si>
  <si>
    <t>Sequence. Type 18  Insuring employees</t>
  </si>
  <si>
    <t>Sequence. Type 20  Paying bond</t>
  </si>
  <si>
    <t>Sequence. Type 21  Interests for late payments</t>
  </si>
  <si>
    <t>Sequence. Type 90  Various fines</t>
  </si>
  <si>
    <t xml:space="preserve">Confiscation (( Sequence 02 )) </t>
  </si>
  <si>
    <t>Sequence. Type 01 Confiscation from convectors of National security cases</t>
  </si>
  <si>
    <t xml:space="preserve">Sequence. Type 02 Money confiscated from offenders economic issues </t>
  </si>
  <si>
    <t>Sequence. Type 03 Funds and bad debits form time limitations</t>
  </si>
  <si>
    <t>Miscellaneous and unknown revenues (Item 05)</t>
  </si>
  <si>
    <t xml:space="preserve">Miscellaneous revenues { Type 01 } </t>
  </si>
  <si>
    <t xml:space="preserve">Current miscellaneous revenues (( Sequence 01 )) </t>
  </si>
  <si>
    <t>Sequence. Type 01 Refundable expenditures from students scholarships</t>
  </si>
  <si>
    <t>Sequence. Type 02 Refundable expenditures from loosers students in study</t>
  </si>
  <si>
    <t>Sequence. Type 05  Refundable expenditures from other expenses in previous years</t>
  </si>
  <si>
    <t xml:space="preserve">Sequence. Type 08  Returned Salaries and bonuses to treasury </t>
  </si>
  <si>
    <t>Sequence. Type 11  Health insurance fines which deducted from employees</t>
  </si>
  <si>
    <t>Sequence. Type 12  Difference in foreign currency exchange price</t>
  </si>
  <si>
    <t>ت.النوع 14 مبالغ مسترده عن عدم تنفيذ عقود مذكرة التفاهم (النفط)</t>
  </si>
  <si>
    <t>Sequence. Type 14 Refunds for non-implementation of the Memorandum of Understanding contracts (oil)</t>
  </si>
  <si>
    <t>Sequence. Type 90  Miscellaneous revenues</t>
  </si>
  <si>
    <t>(( Sum of number 04 ))</t>
  </si>
  <si>
    <t xml:space="preserve"> Sales of non-financial assets (( Number 31 ))</t>
  </si>
  <si>
    <t>Fixed assets ( Item 01)</t>
  </si>
  <si>
    <t>Building and constructions { Type 01 }</t>
  </si>
  <si>
    <t xml:space="preserve">Housing (( Sequence 01 )) </t>
  </si>
  <si>
    <t>Sequence. Type 01 Residential buildings</t>
  </si>
  <si>
    <t xml:space="preserve">Non- residential buildings (( Sequence 02 )) </t>
  </si>
  <si>
    <t>Sequence. Type 01 Non- residential buildings</t>
  </si>
  <si>
    <t>{Sum of type 01 }</t>
  </si>
  <si>
    <t xml:space="preserve">Tools and Equipments { Type 02 } </t>
  </si>
  <si>
    <t xml:space="preserve">Transportation means (( Sequence 01 )) </t>
  </si>
  <si>
    <t>Sequence. Type 05 Vehicles with special specifications</t>
  </si>
  <si>
    <t xml:space="preserve">Other tools and equipments (( Sequence 02 )) </t>
  </si>
  <si>
    <t>Sequence. Type 01 Wood furniture</t>
  </si>
  <si>
    <t>Sequence. Type 02   Metal furniture</t>
  </si>
  <si>
    <t>Sequence. Type 03 Other furniture</t>
  </si>
  <si>
    <t>Sequence. Type 04  Machines</t>
  </si>
  <si>
    <t>Sequence. Type 05 Devices</t>
  </si>
  <si>
    <t>Sequence. Type 06 Copiers</t>
  </si>
  <si>
    <t>Sequence. Type 07 Telecommunication Devices</t>
  </si>
  <si>
    <t>Sequence. Type 08 Computers</t>
  </si>
  <si>
    <t>Sequence. Type 10  Weapons and ammunitions (Police)</t>
  </si>
  <si>
    <t>{Sum of type 02 }</t>
  </si>
  <si>
    <t xml:space="preserve">Other fixed assets { Type 03 } </t>
  </si>
  <si>
    <t xml:space="preserve">Water and animal wealth (agriculture assets) (( Sequence 01 )) </t>
  </si>
  <si>
    <t>Sequence. Type 01 Animals</t>
  </si>
  <si>
    <t>{Sum of type 03 }</t>
  </si>
  <si>
    <t>Natural assets (non-productive) ( Item 02)</t>
  </si>
  <si>
    <t xml:space="preserve">Natural assets (non-productive) { Type 01 } </t>
  </si>
  <si>
    <t xml:space="preserve">Lands (( Sequence 01 )) </t>
  </si>
  <si>
    <t>Sequence. Type 01 Agriculture lands</t>
  </si>
  <si>
    <t>Sequence. Type 02 Non- Agriculture lands</t>
  </si>
  <si>
    <t>(( Sum of number 31 ))</t>
  </si>
  <si>
    <t>تفاصيل الايرادات</t>
  </si>
  <si>
    <t>Details revenue</t>
  </si>
  <si>
    <t xml:space="preserve">الشهر الحالى للموازنة      الاستثمارية     Investment Budget     </t>
  </si>
  <si>
    <t xml:space="preserve"> تقرير بالايرادات بمستوى الاعداد لغاية تفاصيل النوع لغاية شباط 2013/ Report revenue level to prepare for the very kind of details until February 2013</t>
  </si>
  <si>
    <t>Sequence. Type 03 Treasury's share of the profits of the Tourism Authority</t>
  </si>
  <si>
    <t>Sequence. Type 08  Arabs processing fees and non-resident foreigners</t>
  </si>
  <si>
    <t>ت.النوع 09 اجورفحص العوزالمناعي للوافدين الى القطر</t>
  </si>
  <si>
    <t>Sequence. Type 09 Fines not to renew the license of arms</t>
  </si>
  <si>
    <t>Sequence. Type 15 Loss of fine plate numbering house and commercial or industrial shop</t>
  </si>
  <si>
    <t>Sequence. Type 07 Rewards membership of the Board of Directors and corporate</t>
  </si>
  <si>
    <t>وزارة المالية دائرة المحاسبة قسم التوحيد/ نظام توحيد حسابات الدولة على الموازنة الجارية  لغاية شباط 2013</t>
  </si>
  <si>
    <t>The Ministry of Finance and Accounting Service Department uniformity / consolidating the accounts of the state system on the current budget until February 2013</t>
  </si>
  <si>
    <t>جدول تحليل سلف الموازنه الجارية بمستوى الابواب لغاية شباط 2013</t>
  </si>
  <si>
    <t>Advances the current budget</t>
  </si>
  <si>
    <t>المجمــــــــــــوع لغايـــــــة</t>
  </si>
  <si>
    <t>الرصيد</t>
  </si>
  <si>
    <t xml:space="preserve">اسم الوزارة                                                                                                                                                                           </t>
  </si>
  <si>
    <t>مدين/Debit</t>
  </si>
  <si>
    <t>دائن/Credit</t>
  </si>
  <si>
    <t>balance</t>
  </si>
  <si>
    <t xml:space="preserve">وزارة الخارجية </t>
  </si>
  <si>
    <t xml:space="preserve">وزارة الداخلية </t>
  </si>
  <si>
    <t>وزارة العمل والشؤون الاجتماعية</t>
  </si>
  <si>
    <t xml:space="preserve">وزارة الصحة </t>
  </si>
  <si>
    <t>وزارة الدفاع</t>
  </si>
  <si>
    <t xml:space="preserve">وزارة العدل </t>
  </si>
  <si>
    <t>وزارةالشباب والرياضة</t>
  </si>
  <si>
    <t xml:space="preserve">وزارة الاعمار والاسكان </t>
  </si>
  <si>
    <t xml:space="preserve">وزارة الموارد المائية </t>
  </si>
  <si>
    <t>وزارة التخطيط والتعاون الانمائي</t>
  </si>
  <si>
    <t>وزارة العلوم والتكنلوجيا</t>
  </si>
  <si>
    <t xml:space="preserve">دوائر غير مرتبطة بوزارة </t>
  </si>
  <si>
    <t xml:space="preserve">المجموع العام </t>
  </si>
  <si>
    <t>وزارة المالية دائرة المحاسبة قسم التوحيد/ نظام توحيد حسابات الدولة على الموازنة الاستثمارية  لغاية شباط 2013</t>
  </si>
  <si>
    <t>The Ministry of Finance and Accounting Service Department uniformity / consolidating the accounts of the state system on the  investment  budget until February 2013</t>
  </si>
  <si>
    <t>جدول تحليل سلف الموازنه الاستثمارية بمستوى الابواب لغاية شباط 2013</t>
  </si>
  <si>
    <t>Advances of the investment budget</t>
  </si>
  <si>
    <t xml:space="preserve">اسماء الوزارات                                                                                                                                                                                                </t>
  </si>
  <si>
    <t xml:space="preserve">The name of the ministries     </t>
  </si>
  <si>
    <t>Parliament</t>
  </si>
  <si>
    <t>Ministry of Higher Education &amp; Academic Research</t>
  </si>
  <si>
    <t>The Ministry of Finance and Accounting Service Department uniformity / consolidating the accounts of the state system on the current budget  until February 2013</t>
  </si>
  <si>
    <t>جدول تحليل سلف الموازنه الجارية بمستوى الخزائن لغاية شباط 2013</t>
  </si>
  <si>
    <t>اسم الخزينه</t>
  </si>
  <si>
    <t>THE NAME OF TREASURY</t>
  </si>
  <si>
    <t>الرصيد/BALANCE</t>
  </si>
  <si>
    <t>مديرية خزينه محافظة نينوى</t>
  </si>
  <si>
    <t>DIRECTORATE OF  NINEUEH TREASURY</t>
  </si>
  <si>
    <t>مديرية خزينه محافظة بابل</t>
  </si>
  <si>
    <t>DIRECTORATE OF  BABYLON TREASURY</t>
  </si>
  <si>
    <t>مديرية خزينه محافظة البصرة</t>
  </si>
  <si>
    <t>DIRECTORATE OF  BASRAH TREASURY</t>
  </si>
  <si>
    <t>مديرية خزينه محافظة التاميم</t>
  </si>
  <si>
    <t>DIRECTORATE OF  TAIMEM TREASURY</t>
  </si>
  <si>
    <t>مديرية خزينه محافظة الانبار</t>
  </si>
  <si>
    <t>DIRECTORATE OF  ANBAR TREASURY</t>
  </si>
  <si>
    <t>مديرية خزينه محافظة النجف</t>
  </si>
  <si>
    <t>DIRECTORATE OF  NAJAF TREASURY</t>
  </si>
  <si>
    <t>مديرية خزينه محافظة صلاح الدين</t>
  </si>
  <si>
    <t>DIRECTORATE OF  SALAH ALDEEN TREASURY</t>
  </si>
  <si>
    <t>مديرية خزينه محافظة ديالى</t>
  </si>
  <si>
    <t>DIRECTORATE OF  DIALA TREASURY</t>
  </si>
  <si>
    <t>مديرية خزينه محافظة كربلاء</t>
  </si>
  <si>
    <t>DIRECTORATE OF  KARBALA TREASURY</t>
  </si>
  <si>
    <t>مديرية خزينه محافظة ميسان</t>
  </si>
  <si>
    <t>DIRECTORATE OF  MAISAAN TREASURY</t>
  </si>
  <si>
    <t>مديرية خزينه محافظة القادسية</t>
  </si>
  <si>
    <t>DIRECTORATE OF  QADISA TREASURY</t>
  </si>
  <si>
    <t>مديرية خزينه محافظة واسط</t>
  </si>
  <si>
    <t>DIRECTORATE OF  WASIT TREASURY</t>
  </si>
  <si>
    <t>مديرية خزينه محافظة ذي قار</t>
  </si>
  <si>
    <t>DIRECTORATE OF  THIQAR TREASURY</t>
  </si>
  <si>
    <t>مديرية خزينه محافظة المثنى</t>
  </si>
  <si>
    <t>DIRECTORATE OF  MUTHANA TREASURY</t>
  </si>
  <si>
    <t>مديرية خزينه محافظة بغداد</t>
  </si>
  <si>
    <t>DIRECTORATE OF  BAGHDAD TREASURY</t>
  </si>
  <si>
    <t>The Ministry of Finance and Accounting Service Department uniformity / consolidating the accounts of the state system on the  investment Budget until February 2013</t>
  </si>
  <si>
    <t>جدول تحليل سلف الموازنه الاستثماريه بمستوى الخزائن لغاية شباط 2013</t>
  </si>
  <si>
    <t xml:space="preserve"> BALANCE  </t>
  </si>
  <si>
    <t>DIRECTORATE OF NINEUEH TREASURY</t>
  </si>
  <si>
    <t>DIRECTORATE OF BABYLON TREASURY</t>
  </si>
  <si>
    <t>DIRECTORATE OF BASRAH TREASURY</t>
  </si>
  <si>
    <t>DIRECTORATE OF TAIMEM TREASURY</t>
  </si>
  <si>
    <t>DIRECTORATE OF ANBAR TREASURY</t>
  </si>
  <si>
    <t>DIRECTORATE OF NAJAF TREASURY</t>
  </si>
  <si>
    <t>DIRECTORATE OF SALAH ALDEEN TREASURY</t>
  </si>
  <si>
    <t>DIRECTORATE OF DIALA TREASURY</t>
  </si>
  <si>
    <t>DIRECTORATE OF KARBALA TREASURY</t>
  </si>
  <si>
    <t>DIRECTORATE OF MAISAAN TREASURY</t>
  </si>
  <si>
    <t>DIRECTORATE OF QADISA TREASURY</t>
  </si>
  <si>
    <t>DIRECTORATE OF WASIT TREASURY</t>
  </si>
  <si>
    <t>DIRECTORATE OF THIQAR TREASURY</t>
  </si>
  <si>
    <t>DIRECTORATE OF MUTHANA TREASURY</t>
  </si>
  <si>
    <t>DIRECTORATE OF BAGHDAD TREASURY</t>
  </si>
  <si>
    <t xml:space="preserve">      الشهر الحالي للموازنة الاجمالية  operating+Investment      </t>
  </si>
  <si>
    <t>السلع والخدمـــات                                                                       Goods &amp; services</t>
  </si>
  <si>
    <t xml:space="preserve">   تعويضات الموظفين                                                         Employees Compensation </t>
  </si>
  <si>
    <t xml:space="preserve">الـــفــــوائــــد                                                                                       Interests </t>
  </si>
  <si>
    <t xml:space="preserve">الاعــــانـات                                                                                              Subsides </t>
  </si>
  <si>
    <t xml:space="preserve">المنــــــــح                                                                                                  Grants </t>
  </si>
  <si>
    <t xml:space="preserve">المنافع الاجتماعية                                                                           Social Benefits </t>
  </si>
  <si>
    <t>المصروفات الاخرى                                                               Other Expenditures</t>
  </si>
  <si>
    <t>الموجودات الغير مالية                                    Purchase of Non-Financial Assets</t>
  </si>
  <si>
    <t>كل</t>
  </si>
  <si>
    <t xml:space="preserve">كلي </t>
  </si>
  <si>
    <t xml:space="preserve"> </t>
  </si>
  <si>
    <t xml:space="preserve"> The total of the ministries                                                  المجموع الكلي للابواب                                                                         </t>
  </si>
  <si>
    <t>Analysis report final consolidated expenditure on the level of expenditures and non-financial assets Chapters level until details Until February 2013</t>
  </si>
  <si>
    <t>Martyrs Foundation grant type 01</t>
  </si>
  <si>
    <t>prisoners Foundation grant  type 02</t>
  </si>
  <si>
    <t>Locomotives type 08</t>
  </si>
  <si>
    <t>ت.النوع 90  مساهمة العراق في اتفاقية البيئة الدولية</t>
  </si>
  <si>
    <t>Iraq's contribution to the Convention on International Environment TYPE 90</t>
  </si>
  <si>
    <t>Sequence. Type 08 Iraqi Drilling Company</t>
  </si>
  <si>
    <t>Sequence. Type 09 Ajorvhs Alaosalmnaaa for expatriates to the country</t>
  </si>
  <si>
    <t>وزارة المالية دائرة المحاسبة قسم التوحيد/ نظام توحيد حسابات الدولة على الموازنة الجارية لغاية شباط 2013</t>
  </si>
  <si>
    <t>Sequence. Type 06 Rent studios and Devices</t>
  </si>
  <si>
    <t>نـــوع الاستمارة    (02) نفقات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</si>
  <si>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</si>
  <si>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</si>
  <si>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</si>
  <si>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</si>
  <si>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</si>
  <si>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</si>
  <si>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The Ministry of Finance and Accounting Service Department uniformity / consolidating the accounts of the state system on the current budget and investment until  February 2013</t>
  </si>
  <si>
    <t>تقرير بالأيرادات النفطية والغير نفطية ونسبة كل منهما الى اجمالي الايرادات وعلى مستوى الموازنة  العامة لغاية شباط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</si>
</sst>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-* #,##0_-;_-* #,##0\-;_-* &quot;-&quot;??_-;_-@_-"/>
    <numFmt numFmtId="165" formatCode="#,##0.000"/>
  </numFmts>
  <fonts count="3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sz val="10"/>
      <name val="Times New Roman"/>
      <family val="1"/>
    </font>
    <font>
      <b/>
      <i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b/>
      <i/>
      <sz val="20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0" fillId="0" borderId="10" xfId="0" applyBorder="1"/>
    <xf numFmtId="3" fontId="0" fillId="0" borderId="10" xfId="0" applyNumberFormat="1" applyBorder="1"/>
    <xf numFmtId="0" fontId="18" fillId="0" borderId="10" xfId="0" applyFont="1" applyBorder="1"/>
    <xf numFmtId="3" fontId="18" fillId="0" borderId="10" xfId="0" applyNumberFormat="1" applyFont="1" applyBorder="1"/>
    <xf numFmtId="0" fontId="18" fillId="0" borderId="10" xfId="0" applyFont="1" applyBorder="1" applyAlignment="1">
      <alignment horizontal="right"/>
    </xf>
    <xf numFmtId="0" fontId="18" fillId="33" borderId="10" xfId="0" applyFont="1" applyFill="1" applyBorder="1"/>
    <xf numFmtId="3" fontId="18" fillId="33" borderId="10" xfId="0" applyNumberFormat="1" applyFont="1" applyFill="1" applyBorder="1"/>
    <xf numFmtId="3" fontId="0" fillId="0" borderId="0" xfId="0" applyNumberFormat="1"/>
    <xf numFmtId="0" fontId="19" fillId="34" borderId="10" xfId="43" applyFont="1" applyFill="1" applyBorder="1" applyAlignment="1">
      <alignment horizontal="left" vertical="center"/>
    </xf>
    <xf numFmtId="0" fontId="19" fillId="34" borderId="14" xfId="43" applyFont="1" applyFill="1" applyBorder="1" applyAlignment="1">
      <alignment horizontal="left" vertical="center" wrapText="1"/>
    </xf>
    <xf numFmtId="0" fontId="20" fillId="35" borderId="12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right" vertical="center"/>
    </xf>
    <xf numFmtId="0" fontId="18" fillId="36" borderId="15" xfId="0" applyFont="1" applyFill="1" applyBorder="1" applyAlignment="1">
      <alignment vertical="center"/>
    </xf>
    <xf numFmtId="0" fontId="18" fillId="37" borderId="10" xfId="43" applyFont="1" applyFill="1" applyBorder="1" applyAlignment="1">
      <alignment horizontal="left"/>
    </xf>
    <xf numFmtId="0" fontId="19" fillId="36" borderId="15" xfId="0" applyFont="1" applyFill="1" applyBorder="1" applyAlignment="1">
      <alignment vertical="center"/>
    </xf>
    <xf numFmtId="0" fontId="19" fillId="37" borderId="10" xfId="0" applyFont="1" applyFill="1" applyBorder="1" applyAlignment="1">
      <alignment horizontal="right"/>
    </xf>
    <xf numFmtId="0" fontId="19" fillId="37" borderId="10" xfId="0" applyFont="1" applyFill="1" applyBorder="1" applyAlignment="1"/>
    <xf numFmtId="0" fontId="19" fillId="34" borderId="10" xfId="43" applyFont="1" applyFill="1" applyBorder="1" applyAlignment="1">
      <alignment horizontal="right" vertical="center"/>
    </xf>
    <xf numFmtId="0" fontId="1" fillId="0" borderId="0" xfId="43"/>
    <xf numFmtId="0" fontId="19" fillId="34" borderId="14" xfId="43" applyFont="1" applyFill="1" applyBorder="1" applyAlignment="1">
      <alignment horizontal="right" vertical="center" wrapText="1"/>
    </xf>
    <xf numFmtId="0" fontId="19" fillId="35" borderId="11" xfId="0" applyFont="1" applyFill="1" applyBorder="1" applyAlignment="1">
      <alignment vertical="center"/>
    </xf>
    <xf numFmtId="0" fontId="1" fillId="35" borderId="12" xfId="43" applyFill="1" applyBorder="1"/>
    <xf numFmtId="0" fontId="1" fillId="35" borderId="13" xfId="43" applyFill="1" applyBorder="1"/>
    <xf numFmtId="0" fontId="19" fillId="35" borderId="11" xfId="0" applyFont="1" applyFill="1" applyBorder="1" applyAlignment="1">
      <alignment horizontal="right" vertical="center"/>
    </xf>
    <xf numFmtId="0" fontId="19" fillId="38" borderId="15" xfId="0" applyFont="1" applyFill="1" applyBorder="1" applyAlignment="1">
      <alignment horizontal="center" vertical="center" wrapText="1"/>
    </xf>
    <xf numFmtId="0" fontId="19" fillId="39" borderId="15" xfId="0" applyFont="1" applyFill="1" applyBorder="1" applyAlignment="1">
      <alignment horizontal="right" vertical="center" wrapText="1"/>
    </xf>
    <xf numFmtId="0" fontId="19" fillId="39" borderId="15" xfId="0" applyFont="1" applyFill="1" applyBorder="1" applyAlignment="1">
      <alignment vertical="center" wrapText="1"/>
    </xf>
    <xf numFmtId="0" fontId="19" fillId="40" borderId="15" xfId="0" applyFont="1" applyFill="1" applyBorder="1" applyAlignment="1">
      <alignment vertical="center" wrapText="1"/>
    </xf>
    <xf numFmtId="0" fontId="19" fillId="40" borderId="15" xfId="0" applyFont="1" applyFill="1" applyBorder="1" applyAlignment="1">
      <alignment horizontal="center" vertical="center" wrapText="1"/>
    </xf>
    <xf numFmtId="0" fontId="20" fillId="33" borderId="0" xfId="43" applyFont="1" applyFill="1" applyBorder="1" applyAlignment="1"/>
    <xf numFmtId="0" fontId="20" fillId="0" borderId="0" xfId="43" applyFont="1" applyBorder="1" applyAlignment="1"/>
    <xf numFmtId="0" fontId="19" fillId="35" borderId="18" xfId="0" applyFont="1" applyFill="1" applyBorder="1" applyAlignment="1">
      <alignment horizontal="right" vertical="center"/>
    </xf>
    <xf numFmtId="0" fontId="20" fillId="35" borderId="19" xfId="0" applyFont="1" applyFill="1" applyBorder="1" applyAlignment="1">
      <alignment horizontal="right" vertical="center"/>
    </xf>
    <xf numFmtId="0" fontId="20" fillId="35" borderId="19" xfId="43" applyFont="1" applyFill="1" applyBorder="1" applyAlignment="1"/>
    <xf numFmtId="0" fontId="1" fillId="35" borderId="19" xfId="43" applyFill="1" applyBorder="1"/>
    <xf numFmtId="0" fontId="1" fillId="35" borderId="20" xfId="43" applyFill="1" applyBorder="1"/>
    <xf numFmtId="0" fontId="19" fillId="35" borderId="16" xfId="0" applyFont="1" applyFill="1" applyBorder="1" applyAlignment="1">
      <alignment horizontal="right" vertical="center"/>
    </xf>
    <xf numFmtId="0" fontId="20" fillId="35" borderId="17" xfId="0" applyFont="1" applyFill="1" applyBorder="1" applyAlignment="1">
      <alignment horizontal="right" vertical="center"/>
    </xf>
    <xf numFmtId="0" fontId="20" fillId="35" borderId="17" xfId="43" applyFont="1" applyFill="1" applyBorder="1" applyAlignment="1"/>
    <xf numFmtId="0" fontId="1" fillId="35" borderId="17" xfId="43" applyFill="1" applyBorder="1"/>
    <xf numFmtId="0" fontId="1" fillId="35" borderId="21" xfId="43" applyFill="1" applyBorder="1"/>
    <xf numFmtId="0" fontId="18" fillId="37" borderId="15" xfId="0" applyFont="1" applyFill="1" applyBorder="1" applyAlignment="1">
      <alignment vertical="center"/>
    </xf>
    <xf numFmtId="0" fontId="18" fillId="37" borderId="10" xfId="0" applyFont="1" applyFill="1" applyBorder="1"/>
    <xf numFmtId="0" fontId="19" fillId="38" borderId="15" xfId="0" applyFont="1" applyFill="1" applyBorder="1" applyAlignment="1">
      <alignment vertical="center" wrapText="1"/>
    </xf>
    <xf numFmtId="0" fontId="19" fillId="39" borderId="15" xfId="0" applyFont="1" applyFill="1" applyBorder="1" applyAlignment="1">
      <alignment horizontal="center" vertical="center" wrapText="1"/>
    </xf>
    <xf numFmtId="3" fontId="18" fillId="41" borderId="10" xfId="0" applyNumberFormat="1" applyFont="1" applyFill="1" applyBorder="1"/>
    <xf numFmtId="0" fontId="19" fillId="35" borderId="12" xfId="0" applyFont="1" applyFill="1" applyBorder="1" applyAlignment="1">
      <alignment horizontal="right" vertical="center"/>
    </xf>
    <xf numFmtId="0" fontId="20" fillId="35" borderId="12" xfId="43" applyFont="1" applyFill="1" applyBorder="1" applyAlignment="1"/>
    <xf numFmtId="0" fontId="20" fillId="35" borderId="13" xfId="43" applyFont="1" applyFill="1" applyBorder="1" applyAlignment="1"/>
    <xf numFmtId="0" fontId="19" fillId="35" borderId="12" xfId="0" applyFont="1" applyFill="1" applyBorder="1" applyAlignment="1">
      <alignment vertical="center"/>
    </xf>
    <xf numFmtId="0" fontId="18" fillId="38" borderId="10" xfId="43" applyFont="1" applyFill="1" applyBorder="1" applyAlignment="1">
      <alignment horizontal="center" vertical="center" wrapText="1"/>
    </xf>
    <xf numFmtId="0" fontId="18" fillId="39" borderId="10" xfId="43" applyFont="1" applyFill="1" applyBorder="1" applyAlignment="1">
      <alignment horizontal="center" vertical="center" wrapText="1"/>
    </xf>
    <xf numFmtId="0" fontId="18" fillId="40" borderId="10" xfId="43" applyFont="1" applyFill="1" applyBorder="1" applyAlignment="1">
      <alignment horizontal="center" vertical="center" wrapText="1"/>
    </xf>
    <xf numFmtId="0" fontId="18" fillId="42" borderId="10" xfId="43" applyFont="1" applyFill="1" applyBorder="1" applyAlignment="1">
      <alignment horizontal="center" vertical="center" wrapText="1"/>
    </xf>
    <xf numFmtId="0" fontId="18" fillId="43" borderId="10" xfId="43" applyFont="1" applyFill="1" applyBorder="1" applyAlignment="1">
      <alignment horizontal="center" vertical="center" wrapText="1"/>
    </xf>
    <xf numFmtId="0" fontId="18" fillId="44" borderId="10" xfId="43" applyFont="1" applyFill="1" applyBorder="1" applyAlignment="1">
      <alignment horizontal="center" vertical="center" wrapText="1"/>
    </xf>
    <xf numFmtId="0" fontId="18" fillId="44" borderId="10" xfId="43" applyFont="1" applyFill="1" applyBorder="1" applyAlignment="1">
      <alignment horizontal="right" vertical="center" wrapText="1"/>
    </xf>
    <xf numFmtId="0" fontId="18" fillId="45" borderId="10" xfId="43" applyFont="1" applyFill="1" applyBorder="1" applyAlignment="1">
      <alignment horizontal="center" vertical="center" wrapText="1"/>
    </xf>
    <xf numFmtId="0" fontId="18" fillId="46" borderId="10" xfId="43" applyFont="1" applyFill="1" applyBorder="1" applyAlignment="1">
      <alignment horizontal="center" vertical="center" wrapText="1"/>
    </xf>
    <xf numFmtId="0" fontId="18" fillId="47" borderId="10" xfId="43" applyFont="1" applyFill="1" applyBorder="1" applyAlignment="1">
      <alignment horizontal="center" vertical="center" wrapText="1"/>
    </xf>
    <xf numFmtId="0" fontId="18" fillId="47" borderId="14" xfId="43" applyFont="1" applyFill="1" applyBorder="1" applyAlignment="1">
      <alignment horizontal="center" vertical="center" wrapText="1"/>
    </xf>
    <xf numFmtId="0" fontId="19" fillId="37" borderId="10" xfId="0" applyFont="1" applyFill="1" applyBorder="1"/>
    <xf numFmtId="3" fontId="19" fillId="48" borderId="10" xfId="0" applyNumberFormat="1" applyFont="1" applyFill="1" applyBorder="1"/>
    <xf numFmtId="0" fontId="19" fillId="48" borderId="10" xfId="0" applyFont="1" applyFill="1" applyBorder="1"/>
    <xf numFmtId="3" fontId="18" fillId="48" borderId="10" xfId="0" applyNumberFormat="1" applyFont="1" applyFill="1" applyBorder="1"/>
    <xf numFmtId="0" fontId="20" fillId="33" borderId="0" xfId="44" applyFont="1" applyFill="1" applyBorder="1" applyAlignment="1"/>
    <xf numFmtId="0" fontId="20" fillId="33" borderId="0" xfId="44" applyFont="1" applyFill="1" applyBorder="1"/>
    <xf numFmtId="0" fontId="20" fillId="0" borderId="0" xfId="44" applyFont="1"/>
    <xf numFmtId="0" fontId="19" fillId="48" borderId="11" xfId="0" applyFont="1" applyFill="1" applyBorder="1" applyAlignment="1"/>
    <xf numFmtId="0" fontId="19" fillId="48" borderId="12" xfId="0" applyFont="1" applyFill="1" applyBorder="1" applyAlignment="1"/>
    <xf numFmtId="0" fontId="20" fillId="48" borderId="12" xfId="44" applyFont="1" applyFill="1" applyBorder="1" applyAlignment="1"/>
    <xf numFmtId="0" fontId="20" fillId="48" borderId="12" xfId="44" applyFont="1" applyFill="1" applyBorder="1"/>
    <xf numFmtId="0" fontId="20" fillId="48" borderId="13" xfId="44" applyFont="1" applyFill="1" applyBorder="1"/>
    <xf numFmtId="0" fontId="18" fillId="37" borderId="15" xfId="0" applyFont="1" applyFill="1" applyBorder="1" applyAlignment="1">
      <alignment horizontal="right"/>
    </xf>
    <xf numFmtId="0" fontId="19" fillId="37" borderId="15" xfId="0" applyFont="1" applyFill="1" applyBorder="1" applyAlignment="1">
      <alignment horizontal="left"/>
    </xf>
    <xf numFmtId="0" fontId="18" fillId="41" borderId="10" xfId="0" applyFont="1" applyFill="1" applyBorder="1"/>
    <xf numFmtId="0" fontId="0" fillId="41" borderId="10" xfId="0" applyFill="1" applyBorder="1"/>
    <xf numFmtId="0" fontId="18" fillId="49" borderId="10" xfId="0" applyFont="1" applyFill="1" applyBorder="1" applyAlignment="1">
      <alignment horizontal="right" vertical="center"/>
    </xf>
    <xf numFmtId="0" fontId="18" fillId="49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50" borderId="10" xfId="0" applyFont="1" applyFill="1" applyBorder="1" applyAlignment="1">
      <alignment vertical="center"/>
    </xf>
    <xf numFmtId="0" fontId="18" fillId="50" borderId="10" xfId="0" applyFont="1" applyFill="1" applyBorder="1" applyAlignment="1">
      <alignment horizontal="left" vertical="center"/>
    </xf>
    <xf numFmtId="0" fontId="18" fillId="0" borderId="10" xfId="43" applyFont="1" applyBorder="1"/>
    <xf numFmtId="0" fontId="18" fillId="33" borderId="10" xfId="0" applyFont="1" applyFill="1" applyBorder="1" applyAlignment="1">
      <alignment horizontal="left" vertical="center"/>
    </xf>
    <xf numFmtId="0" fontId="18" fillId="40" borderId="10" xfId="0" applyFont="1" applyFill="1" applyBorder="1" applyAlignment="1">
      <alignment vertical="center"/>
    </xf>
    <xf numFmtId="0" fontId="18" fillId="40" borderId="10" xfId="0" applyFont="1" applyFill="1" applyBorder="1" applyAlignment="1">
      <alignment horizontal="left" vertical="center"/>
    </xf>
    <xf numFmtId="0" fontId="18" fillId="39" borderId="10" xfId="0" applyFont="1" applyFill="1" applyBorder="1" applyAlignment="1">
      <alignment vertical="center"/>
    </xf>
    <xf numFmtId="0" fontId="18" fillId="39" borderId="10" xfId="43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18" fillId="39" borderId="10" xfId="0" applyFont="1" applyFill="1" applyBorder="1" applyAlignment="1">
      <alignment horizontal="left" vertical="center"/>
    </xf>
    <xf numFmtId="0" fontId="18" fillId="38" borderId="10" xfId="0" applyFont="1" applyFill="1" applyBorder="1" applyAlignment="1">
      <alignment vertical="center"/>
    </xf>
    <xf numFmtId="0" fontId="18" fillId="38" borderId="10" xfId="0" applyFont="1" applyFill="1" applyBorder="1" applyAlignment="1">
      <alignment horizontal="left" vertical="center"/>
    </xf>
    <xf numFmtId="164" fontId="18" fillId="0" borderId="10" xfId="42" applyNumberFormat="1" applyFont="1" applyBorder="1"/>
    <xf numFmtId="0" fontId="18" fillId="33" borderId="10" xfId="0" applyFont="1" applyFill="1" applyBorder="1" applyAlignment="1">
      <alignment vertical="center"/>
    </xf>
    <xf numFmtId="0" fontId="18" fillId="50" borderId="10" xfId="43" applyFont="1" applyFill="1" applyBorder="1" applyAlignment="1">
      <alignment horizontal="left" vertical="center"/>
    </xf>
    <xf numFmtId="0" fontId="18" fillId="0" borderId="10" xfId="43" applyFont="1" applyBorder="1" applyAlignment="1">
      <alignment horizontal="left" vertical="center"/>
    </xf>
    <xf numFmtId="0" fontId="18" fillId="0" borderId="10" xfId="0" applyFont="1" applyBorder="1" applyAlignment="1">
      <alignment horizontal="left"/>
    </xf>
    <xf numFmtId="0" fontId="18" fillId="33" borderId="10" xfId="0" applyFont="1" applyFill="1" applyBorder="1" applyAlignment="1">
      <alignment horizontal="left"/>
    </xf>
    <xf numFmtId="0" fontId="18" fillId="0" borderId="10" xfId="43" applyFont="1" applyBorder="1" applyAlignment="1">
      <alignment horizontal="left"/>
    </xf>
    <xf numFmtId="3" fontId="18" fillId="50" borderId="10" xfId="0" applyNumberFormat="1" applyFont="1" applyFill="1" applyBorder="1"/>
    <xf numFmtId="3" fontId="18" fillId="40" borderId="10" xfId="0" applyNumberFormat="1" applyFont="1" applyFill="1" applyBorder="1"/>
    <xf numFmtId="0" fontId="23" fillId="0" borderId="10" xfId="0" applyFont="1" applyBorder="1"/>
    <xf numFmtId="0" fontId="18" fillId="0" borderId="10" xfId="0" applyNumberFormat="1" applyFont="1" applyBorder="1" applyAlignment="1">
      <alignment horizontal="left" vertical="center"/>
    </xf>
    <xf numFmtId="0" fontId="18" fillId="33" borderId="10" xfId="0" applyNumberFormat="1" applyFont="1" applyFill="1" applyBorder="1" applyAlignment="1">
      <alignment horizontal="left" vertical="center"/>
    </xf>
    <xf numFmtId="164" fontId="18" fillId="0" borderId="10" xfId="42" applyNumberFormat="1" applyFont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18" fillId="51" borderId="10" xfId="0" applyFont="1" applyFill="1" applyBorder="1" applyAlignment="1">
      <alignment horizontal="right"/>
    </xf>
    <xf numFmtId="0" fontId="18" fillId="51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18" fillId="52" borderId="10" xfId="0" applyFont="1" applyFill="1" applyBorder="1" applyAlignment="1">
      <alignment vertical="center"/>
    </xf>
    <xf numFmtId="0" fontId="18" fillId="52" borderId="10" xfId="0" applyFont="1" applyFill="1" applyBorder="1" applyAlignment="1">
      <alignment horizontal="left" vertical="center"/>
    </xf>
    <xf numFmtId="0" fontId="20" fillId="0" borderId="0" xfId="43" applyFont="1"/>
    <xf numFmtId="0" fontId="20" fillId="35" borderId="20" xfId="43" applyFont="1" applyFill="1" applyBorder="1" applyAlignment="1"/>
    <xf numFmtId="0" fontId="18" fillId="51" borderId="15" xfId="0" applyFont="1" applyFill="1" applyBorder="1" applyAlignment="1">
      <alignment vertical="center"/>
    </xf>
    <xf numFmtId="3" fontId="18" fillId="52" borderId="10" xfId="0" applyNumberFormat="1" applyFont="1" applyFill="1" applyBorder="1"/>
    <xf numFmtId="3" fontId="18" fillId="38" borderId="10" xfId="0" applyNumberFormat="1" applyFont="1" applyFill="1" applyBorder="1"/>
    <xf numFmtId="3" fontId="18" fillId="39" borderId="10" xfId="0" applyNumberFormat="1" applyFont="1" applyFill="1" applyBorder="1"/>
    <xf numFmtId="3" fontId="18" fillId="49" borderId="10" xfId="0" applyNumberFormat="1" applyFont="1" applyFill="1" applyBorder="1"/>
    <xf numFmtId="0" fontId="18" fillId="54" borderId="10" xfId="0" applyFont="1" applyFill="1" applyBorder="1" applyAlignment="1">
      <alignment horizontal="right" vertical="center"/>
    </xf>
    <xf numFmtId="0" fontId="18" fillId="54" borderId="10" xfId="0" applyNumberFormat="1" applyFont="1" applyFill="1" applyBorder="1" applyAlignment="1">
      <alignment horizontal="left" vertical="center"/>
    </xf>
    <xf numFmtId="0" fontId="21" fillId="0" borderId="10" xfId="43" applyFont="1" applyBorder="1" applyAlignment="1">
      <alignment horizontal="right"/>
    </xf>
    <xf numFmtId="0" fontId="21" fillId="0" borderId="10" xfId="43" applyNumberFormat="1" applyFont="1" applyBorder="1" applyAlignment="1">
      <alignment horizontal="left"/>
    </xf>
    <xf numFmtId="0" fontId="25" fillId="0" borderId="10" xfId="43" applyFont="1" applyBorder="1" applyAlignment="1">
      <alignment horizontal="right"/>
    </xf>
    <xf numFmtId="0" fontId="25" fillId="0" borderId="10" xfId="43" applyNumberFormat="1" applyFont="1" applyBorder="1" applyAlignment="1">
      <alignment horizontal="left"/>
    </xf>
    <xf numFmtId="0" fontId="23" fillId="0" borderId="10" xfId="43" applyFont="1" applyBorder="1" applyAlignment="1">
      <alignment horizontal="right"/>
    </xf>
    <xf numFmtId="0" fontId="23" fillId="0" borderId="10" xfId="43" applyNumberFormat="1" applyFont="1" applyBorder="1" applyAlignment="1">
      <alignment horizontal="left"/>
    </xf>
    <xf numFmtId="0" fontId="18" fillId="0" borderId="10" xfId="0" applyFont="1" applyBorder="1" applyAlignment="1">
      <alignment horizontal="right" vertical="center"/>
    </xf>
    <xf numFmtId="0" fontId="18" fillId="42" borderId="10" xfId="43" applyFont="1" applyFill="1" applyBorder="1" applyAlignment="1">
      <alignment horizontal="right"/>
    </xf>
    <xf numFmtId="0" fontId="18" fillId="42" borderId="10" xfId="43" applyNumberFormat="1" applyFont="1" applyFill="1" applyBorder="1" applyAlignment="1">
      <alignment horizontal="left"/>
    </xf>
    <xf numFmtId="0" fontId="18" fillId="49" borderId="10" xfId="43" applyFont="1" applyFill="1" applyBorder="1" applyAlignment="1">
      <alignment horizontal="right"/>
    </xf>
    <xf numFmtId="0" fontId="18" fillId="49" borderId="10" xfId="43" applyNumberFormat="1" applyFont="1" applyFill="1" applyBorder="1" applyAlignment="1">
      <alignment horizontal="left"/>
    </xf>
    <xf numFmtId="0" fontId="18" fillId="0" borderId="10" xfId="43" applyFont="1" applyBorder="1" applyAlignment="1">
      <alignment horizontal="right"/>
    </xf>
    <xf numFmtId="0" fontId="18" fillId="39" borderId="10" xfId="43" applyFont="1" applyFill="1" applyBorder="1" applyAlignment="1">
      <alignment horizontal="right"/>
    </xf>
    <xf numFmtId="0" fontId="18" fillId="39" borderId="10" xfId="43" applyNumberFormat="1" applyFont="1" applyFill="1" applyBorder="1" applyAlignment="1">
      <alignment horizontal="left"/>
    </xf>
    <xf numFmtId="0" fontId="18" fillId="0" borderId="10" xfId="0" applyNumberFormat="1" applyFont="1" applyBorder="1" applyAlignment="1">
      <alignment horizontal="left"/>
    </xf>
    <xf numFmtId="0" fontId="18" fillId="0" borderId="10" xfId="0" applyNumberFormat="1" applyFont="1" applyBorder="1"/>
    <xf numFmtId="0" fontId="21" fillId="0" borderId="10" xfId="0" applyFont="1" applyBorder="1"/>
    <xf numFmtId="0" fontId="18" fillId="0" borderId="10" xfId="43" applyNumberFormat="1" applyFont="1" applyBorder="1" applyAlignment="1">
      <alignment horizontal="left"/>
    </xf>
    <xf numFmtId="0" fontId="18" fillId="55" borderId="10" xfId="43" applyFont="1" applyFill="1" applyBorder="1" applyAlignment="1">
      <alignment horizontal="right"/>
    </xf>
    <xf numFmtId="0" fontId="18" fillId="33" borderId="10" xfId="0" applyNumberFormat="1" applyFont="1" applyFill="1" applyBorder="1" applyAlignment="1">
      <alignment horizontal="left"/>
    </xf>
    <xf numFmtId="0" fontId="18" fillId="53" borderId="10" xfId="0" applyFont="1" applyFill="1" applyBorder="1" applyAlignment="1">
      <alignment horizontal="right" vertical="center"/>
    </xf>
    <xf numFmtId="0" fontId="18" fillId="53" borderId="10" xfId="0" applyNumberFormat="1" applyFont="1" applyFill="1" applyBorder="1" applyAlignment="1">
      <alignment horizontal="left" vertical="center"/>
    </xf>
    <xf numFmtId="0" fontId="21" fillId="33" borderId="10" xfId="43" applyNumberFormat="1" applyFont="1" applyFill="1" applyBorder="1" applyAlignment="1">
      <alignment horizontal="left"/>
    </xf>
    <xf numFmtId="0" fontId="25" fillId="33" borderId="10" xfId="43" applyNumberFormat="1" applyFont="1" applyFill="1" applyBorder="1" applyAlignment="1">
      <alignment horizontal="left"/>
    </xf>
    <xf numFmtId="0" fontId="23" fillId="33" borderId="10" xfId="43" applyNumberFormat="1" applyFont="1" applyFill="1" applyBorder="1" applyAlignment="1">
      <alignment horizontal="left"/>
    </xf>
    <xf numFmtId="0" fontId="18" fillId="55" borderId="10" xfId="43" applyNumberFormat="1" applyFont="1" applyFill="1" applyBorder="1" applyAlignment="1">
      <alignment horizontal="left"/>
    </xf>
    <xf numFmtId="0" fontId="18" fillId="33" borderId="10" xfId="43" applyFont="1" applyFill="1" applyBorder="1" applyAlignment="1">
      <alignment horizontal="right"/>
    </xf>
    <xf numFmtId="0" fontId="18" fillId="33" borderId="10" xfId="43" applyNumberFormat="1" applyFont="1" applyFill="1" applyBorder="1" applyAlignment="1">
      <alignment horizontal="left"/>
    </xf>
    <xf numFmtId="0" fontId="25" fillId="0" borderId="10" xfId="0" applyFont="1" applyBorder="1"/>
    <xf numFmtId="0" fontId="18" fillId="42" borderId="10" xfId="0" applyFont="1" applyFill="1" applyBorder="1"/>
    <xf numFmtId="0" fontId="18" fillId="55" borderId="10" xfId="0" applyFont="1" applyFill="1" applyBorder="1"/>
    <xf numFmtId="0" fontId="18" fillId="39" borderId="10" xfId="0" applyFont="1" applyFill="1" applyBorder="1"/>
    <xf numFmtId="0" fontId="18" fillId="33" borderId="10" xfId="0" applyFont="1" applyFill="1" applyBorder="1" applyAlignment="1">
      <alignment horizontal="right"/>
    </xf>
    <xf numFmtId="0" fontId="18" fillId="52" borderId="10" xfId="43" applyFont="1" applyFill="1" applyBorder="1" applyAlignment="1">
      <alignment horizontal="right"/>
    </xf>
    <xf numFmtId="0" fontId="18" fillId="52" borderId="10" xfId="43" applyNumberFormat="1" applyFont="1" applyFill="1" applyBorder="1" applyAlignment="1">
      <alignment horizontal="left"/>
    </xf>
    <xf numFmtId="0" fontId="20" fillId="0" borderId="0" xfId="44" applyFont="1" applyBorder="1" applyAlignment="1"/>
    <xf numFmtId="0" fontId="20" fillId="0" borderId="0" xfId="44" applyFont="1" applyBorder="1"/>
    <xf numFmtId="0" fontId="19" fillId="52" borderId="11" xfId="43" applyFont="1" applyFill="1" applyBorder="1" applyAlignment="1">
      <alignment vertical="center"/>
    </xf>
    <xf numFmtId="0" fontId="19" fillId="52" borderId="12" xfId="43" applyFont="1" applyFill="1" applyBorder="1" applyAlignment="1">
      <alignment vertical="center"/>
    </xf>
    <xf numFmtId="0" fontId="20" fillId="52" borderId="12" xfId="44" applyFont="1" applyFill="1" applyBorder="1" applyAlignment="1"/>
    <xf numFmtId="0" fontId="20" fillId="52" borderId="12" xfId="44" applyFont="1" applyFill="1" applyBorder="1"/>
    <xf numFmtId="0" fontId="20" fillId="52" borderId="13" xfId="44" applyFont="1" applyFill="1" applyBorder="1"/>
    <xf numFmtId="0" fontId="18" fillId="34" borderId="10" xfId="0" applyFont="1" applyFill="1" applyBorder="1" applyAlignment="1">
      <alignment vertical="center"/>
    </xf>
    <xf numFmtId="3" fontId="18" fillId="42" borderId="10" xfId="0" applyNumberFormat="1" applyFont="1" applyFill="1" applyBorder="1"/>
    <xf numFmtId="3" fontId="0" fillId="42" borderId="10" xfId="0" applyNumberFormat="1" applyFill="1" applyBorder="1"/>
    <xf numFmtId="0" fontId="0" fillId="42" borderId="10" xfId="0" applyFill="1" applyBorder="1"/>
    <xf numFmtId="0" fontId="0" fillId="49" borderId="10" xfId="0" applyFill="1" applyBorder="1"/>
    <xf numFmtId="3" fontId="0" fillId="49" borderId="10" xfId="0" applyNumberFormat="1" applyFill="1" applyBorder="1"/>
    <xf numFmtId="0" fontId="18" fillId="52" borderId="10" xfId="0" applyFont="1" applyFill="1" applyBorder="1"/>
    <xf numFmtId="3" fontId="0" fillId="52" borderId="10" xfId="0" applyNumberFormat="1" applyFill="1" applyBorder="1"/>
    <xf numFmtId="3" fontId="18" fillId="53" borderId="10" xfId="0" applyNumberFormat="1" applyFont="1" applyFill="1" applyBorder="1"/>
    <xf numFmtId="0" fontId="0" fillId="53" borderId="10" xfId="0" applyFill="1" applyBorder="1"/>
    <xf numFmtId="3" fontId="0" fillId="53" borderId="10" xfId="0" applyNumberFormat="1" applyFill="1" applyBorder="1"/>
    <xf numFmtId="0" fontId="0" fillId="39" borderId="10" xfId="0" applyFill="1" applyBorder="1"/>
    <xf numFmtId="3" fontId="0" fillId="39" borderId="10" xfId="0" applyNumberFormat="1" applyFill="1" applyBorder="1"/>
    <xf numFmtId="0" fontId="18" fillId="49" borderId="10" xfId="0" applyFont="1" applyFill="1" applyBorder="1"/>
    <xf numFmtId="0" fontId="18" fillId="53" borderId="10" xfId="0" applyFont="1" applyFill="1" applyBorder="1"/>
    <xf numFmtId="3" fontId="18" fillId="56" borderId="10" xfId="0" applyNumberFormat="1" applyFont="1" applyFill="1" applyBorder="1"/>
    <xf numFmtId="3" fontId="19" fillId="56" borderId="10" xfId="0" applyNumberFormat="1" applyFont="1" applyFill="1" applyBorder="1"/>
    <xf numFmtId="0" fontId="18" fillId="34" borderId="11" xfId="45" applyFont="1" applyFill="1" applyBorder="1" applyAlignment="1">
      <alignment horizontal="right" vertical="center"/>
    </xf>
    <xf numFmtId="0" fontId="18" fillId="34" borderId="10" xfId="45" applyFont="1" applyFill="1" applyBorder="1" applyAlignment="1">
      <alignment horizontal="left" vertical="center"/>
    </xf>
    <xf numFmtId="0" fontId="19" fillId="33" borderId="0" xfId="46" applyFont="1" applyFill="1" applyBorder="1" applyAlignment="1">
      <alignment vertical="center"/>
    </xf>
    <xf numFmtId="0" fontId="26" fillId="0" borderId="0" xfId="46"/>
    <xf numFmtId="0" fontId="18" fillId="34" borderId="10" xfId="45" applyFont="1" applyFill="1" applyBorder="1" applyAlignment="1">
      <alignment horizontal="right" vertical="center" wrapText="1"/>
    </xf>
    <xf numFmtId="0" fontId="18" fillId="34" borderId="15" xfId="45" applyFont="1" applyFill="1" applyBorder="1" applyAlignment="1">
      <alignment horizontal="left" vertical="center" wrapText="1"/>
    </xf>
    <xf numFmtId="0" fontId="18" fillId="52" borderId="10" xfId="45" applyFont="1" applyFill="1" applyBorder="1" applyAlignment="1">
      <alignment vertical="center" wrapText="1"/>
    </xf>
    <xf numFmtId="0" fontId="27" fillId="52" borderId="10" xfId="47" applyFont="1" applyFill="1" applyBorder="1" applyAlignment="1">
      <alignment vertical="center"/>
    </xf>
    <xf numFmtId="0" fontId="18" fillId="52" borderId="10" xfId="47" applyFont="1" applyFill="1" applyBorder="1" applyAlignment="1">
      <alignment horizontal="center" vertical="center"/>
    </xf>
    <xf numFmtId="0" fontId="18" fillId="36" borderId="10" xfId="46" applyFont="1" applyFill="1" applyBorder="1" applyAlignment="1">
      <alignment horizontal="right" vertical="center"/>
    </xf>
    <xf numFmtId="0" fontId="18" fillId="36" borderId="10" xfId="46" applyFont="1" applyFill="1" applyBorder="1" applyAlignment="1">
      <alignment horizontal="center" vertical="center"/>
    </xf>
    <xf numFmtId="0" fontId="18" fillId="37" borderId="10" xfId="43" applyFont="1" applyFill="1" applyBorder="1" applyAlignment="1">
      <alignment horizontal="right"/>
    </xf>
    <xf numFmtId="164" fontId="18" fillId="57" borderId="10" xfId="48" applyNumberFormat="1" applyFont="1" applyFill="1" applyBorder="1"/>
    <xf numFmtId="164" fontId="18" fillId="57" borderId="10" xfId="46" applyNumberFormat="1" applyFont="1" applyFill="1" applyBorder="1"/>
    <xf numFmtId="164" fontId="18" fillId="57" borderId="22" xfId="46" applyNumberFormat="1" applyFont="1" applyFill="1" applyBorder="1"/>
    <xf numFmtId="164" fontId="18" fillId="58" borderId="10" xfId="46" applyNumberFormat="1" applyFont="1" applyFill="1" applyBorder="1"/>
    <xf numFmtId="0" fontId="26" fillId="0" borderId="0" xfId="46" applyBorder="1"/>
    <xf numFmtId="165" fontId="26" fillId="0" borderId="0" xfId="46" applyNumberFormat="1" applyBorder="1"/>
    <xf numFmtId="0" fontId="19" fillId="34" borderId="11" xfId="45" applyFont="1" applyFill="1" applyBorder="1" applyAlignment="1">
      <alignment horizontal="right" vertical="center"/>
    </xf>
    <xf numFmtId="0" fontId="19" fillId="34" borderId="10" xfId="45" applyFont="1" applyFill="1" applyBorder="1" applyAlignment="1">
      <alignment horizontal="left" vertical="center"/>
    </xf>
    <xf numFmtId="0" fontId="29" fillId="33" borderId="0" xfId="46" applyFont="1" applyFill="1" applyBorder="1" applyAlignment="1">
      <alignment vertical="center"/>
    </xf>
    <xf numFmtId="0" fontId="19" fillId="34" borderId="10" xfId="45" applyFont="1" applyFill="1" applyBorder="1" applyAlignment="1">
      <alignment horizontal="right" vertical="center" wrapText="1"/>
    </xf>
    <xf numFmtId="0" fontId="19" fillId="34" borderId="10" xfId="45" applyFont="1" applyFill="1" applyBorder="1" applyAlignment="1">
      <alignment horizontal="left" vertical="center" wrapText="1"/>
    </xf>
    <xf numFmtId="0" fontId="29" fillId="52" borderId="10" xfId="47" applyFont="1" applyFill="1" applyBorder="1" applyAlignment="1">
      <alignment horizontal="right" vertical="center" wrapText="1"/>
    </xf>
    <xf numFmtId="0" fontId="29" fillId="52" borderId="10" xfId="47" applyFont="1" applyFill="1" applyBorder="1" applyAlignment="1">
      <alignment vertical="center"/>
    </xf>
    <xf numFmtId="0" fontId="19" fillId="52" borderId="10" xfId="47" applyFont="1" applyFill="1" applyBorder="1" applyAlignment="1">
      <alignment horizontal="center" vertical="center"/>
    </xf>
    <xf numFmtId="0" fontId="29" fillId="59" borderId="10" xfId="45" applyFont="1" applyFill="1" applyBorder="1" applyAlignment="1">
      <alignment vertical="center" wrapText="1"/>
    </xf>
    <xf numFmtId="0" fontId="19" fillId="48" borderId="10" xfId="46" applyFont="1" applyFill="1" applyBorder="1" applyAlignment="1">
      <alignment horizontal="right" shrinkToFit="1"/>
    </xf>
    <xf numFmtId="0" fontId="30" fillId="48" borderId="10" xfId="46" applyFont="1" applyFill="1" applyBorder="1" applyAlignment="1">
      <alignment vertical="center"/>
    </xf>
    <xf numFmtId="3" fontId="19" fillId="48" borderId="10" xfId="46" applyNumberFormat="1" applyFont="1" applyFill="1" applyBorder="1"/>
    <xf numFmtId="0" fontId="30" fillId="48" borderId="10" xfId="56" applyFont="1" applyFill="1" applyBorder="1" applyAlignment="1">
      <alignment vertical="center"/>
    </xf>
    <xf numFmtId="3" fontId="19" fillId="48" borderId="22" xfId="46" applyNumberFormat="1" applyFont="1" applyFill="1" applyBorder="1"/>
    <xf numFmtId="0" fontId="30" fillId="58" borderId="11" xfId="56" applyFont="1" applyFill="1" applyBorder="1" applyAlignment="1"/>
    <xf numFmtId="0" fontId="30" fillId="58" borderId="10" xfId="56" applyFont="1" applyFill="1" applyBorder="1"/>
    <xf numFmtId="3" fontId="19" fillId="58" borderId="10" xfId="46" applyNumberFormat="1" applyFont="1" applyFill="1" applyBorder="1"/>
    <xf numFmtId="165" fontId="26" fillId="0" borderId="0" xfId="46" applyNumberFormat="1"/>
    <xf numFmtId="0" fontId="31" fillId="33" borderId="0" xfId="46" applyFont="1" applyFill="1" applyBorder="1" applyAlignment="1"/>
    <xf numFmtId="0" fontId="32" fillId="0" borderId="0" xfId="46" applyFont="1" applyBorder="1" applyAlignment="1">
      <alignment horizontal="right" vertical="center"/>
    </xf>
    <xf numFmtId="0" fontId="20" fillId="52" borderId="10" xfId="47" applyFont="1" applyFill="1" applyBorder="1" applyAlignment="1">
      <alignment vertical="center"/>
    </xf>
    <xf numFmtId="0" fontId="29" fillId="52" borderId="10" xfId="47" applyFont="1" applyFill="1" applyBorder="1" applyAlignment="1">
      <alignment horizontal="right" vertical="center"/>
    </xf>
    <xf numFmtId="0" fontId="18" fillId="48" borderId="10" xfId="46" applyFont="1" applyFill="1" applyBorder="1" applyAlignment="1">
      <alignment horizontal="right" shrinkToFit="1"/>
    </xf>
    <xf numFmtId="0" fontId="18" fillId="48" borderId="10" xfId="46" applyFont="1" applyFill="1" applyBorder="1" applyAlignment="1">
      <alignment horizontal="left" shrinkToFit="1"/>
    </xf>
    <xf numFmtId="0" fontId="18" fillId="48" borderId="10" xfId="46" applyFont="1" applyFill="1" applyBorder="1" applyAlignment="1">
      <alignment horizontal="left"/>
    </xf>
    <xf numFmtId="0" fontId="18" fillId="48" borderId="11" xfId="46" applyFont="1" applyFill="1" applyBorder="1" applyAlignment="1">
      <alignment horizontal="right" shrinkToFit="1"/>
    </xf>
    <xf numFmtId="165" fontId="19" fillId="58" borderId="11" xfId="46" applyNumberFormat="1" applyFont="1" applyFill="1" applyBorder="1" applyAlignment="1"/>
    <xf numFmtId="0" fontId="26" fillId="0" borderId="0" xfId="46" applyAlignment="1">
      <alignment horizontal="right"/>
    </xf>
    <xf numFmtId="0" fontId="19" fillId="59" borderId="10" xfId="47" applyFont="1" applyFill="1" applyBorder="1" applyAlignment="1">
      <alignment horizontal="center" vertical="center"/>
    </xf>
    <xf numFmtId="0" fontId="18" fillId="48" borderId="10" xfId="46" applyFont="1" applyFill="1" applyBorder="1" applyAlignment="1">
      <alignment horizontal="center" shrinkToFit="1"/>
    </xf>
    <xf numFmtId="0" fontId="33" fillId="35" borderId="10" xfId="47" applyFont="1" applyFill="1" applyBorder="1" applyAlignment="1">
      <alignment horizontal="right" vertical="center" wrapText="1"/>
    </xf>
    <xf numFmtId="0" fontId="20" fillId="35" borderId="10" xfId="47" applyFont="1" applyFill="1" applyBorder="1" applyAlignment="1">
      <alignment vertical="center"/>
    </xf>
    <xf numFmtId="0" fontId="20" fillId="35" borderId="10" xfId="47" applyFont="1" applyFill="1" applyBorder="1" applyAlignment="1">
      <alignment horizontal="center" vertical="center"/>
    </xf>
    <xf numFmtId="0" fontId="20" fillId="53" borderId="16" xfId="46" applyFont="1" applyFill="1" applyBorder="1" applyAlignment="1"/>
    <xf numFmtId="0" fontId="20" fillId="53" borderId="15" xfId="46" applyFont="1" applyFill="1" applyBorder="1" applyAlignment="1">
      <alignment horizontal="left"/>
    </xf>
    <xf numFmtId="0" fontId="20" fillId="53" borderId="15" xfId="46" applyFont="1" applyFill="1" applyBorder="1" applyAlignment="1">
      <alignment horizontal="right"/>
    </xf>
    <xf numFmtId="0" fontId="19" fillId="48" borderId="11" xfId="46" applyFont="1" applyFill="1" applyBorder="1" applyAlignment="1">
      <alignment shrinkToFit="1"/>
    </xf>
    <xf numFmtId="0" fontId="19" fillId="48" borderId="10" xfId="46" applyFont="1" applyFill="1" applyBorder="1" applyAlignment="1">
      <alignment horizontal="left"/>
    </xf>
    <xf numFmtId="0" fontId="19" fillId="48" borderId="13" xfId="46" applyFont="1" applyFill="1" applyBorder="1" applyAlignment="1">
      <alignment shrinkToFit="1"/>
    </xf>
    <xf numFmtId="0" fontId="18" fillId="0" borderId="10" xfId="42" applyNumberFormat="1" applyFont="1" applyBorder="1" applyAlignment="1">
      <alignment horizontal="left"/>
    </xf>
    <xf numFmtId="0" fontId="25" fillId="0" borderId="10" xfId="44" applyFont="1" applyBorder="1"/>
    <xf numFmtId="0" fontId="23" fillId="33" borderId="10" xfId="44" applyNumberFormat="1" applyFont="1" applyFill="1" applyBorder="1" applyAlignment="1">
      <alignment horizontal="left"/>
    </xf>
    <xf numFmtId="0" fontId="18" fillId="0" borderId="10" xfId="44" applyNumberFormat="1" applyFont="1" applyBorder="1" applyAlignment="1">
      <alignment horizontal="left"/>
    </xf>
    <xf numFmtId="0" fontId="18" fillId="42" borderId="10" xfId="44" applyNumberFormat="1" applyFont="1" applyFill="1" applyBorder="1" applyAlignment="1">
      <alignment horizontal="left"/>
    </xf>
    <xf numFmtId="0" fontId="18" fillId="49" borderId="10" xfId="44" applyNumberFormat="1" applyFont="1" applyFill="1" applyBorder="1" applyAlignment="1">
      <alignment horizontal="left"/>
    </xf>
    <xf numFmtId="0" fontId="18" fillId="39" borderId="10" xfId="44" applyNumberFormat="1" applyFont="1" applyFill="1" applyBorder="1" applyAlignment="1">
      <alignment horizontal="left"/>
    </xf>
    <xf numFmtId="0" fontId="18" fillId="0" borderId="0" xfId="0" applyFont="1" applyAlignment="1">
      <alignment horizontal="right"/>
    </xf>
    <xf numFmtId="0" fontId="20" fillId="34" borderId="10" xfId="54" applyFont="1" applyFill="1" applyBorder="1" applyAlignment="1">
      <alignment horizontal="right" vertical="center"/>
    </xf>
    <xf numFmtId="0" fontId="19" fillId="34" borderId="10" xfId="54" applyFont="1" applyFill="1" applyBorder="1" applyAlignment="1">
      <alignment horizontal="left" vertical="center"/>
    </xf>
    <xf numFmtId="0" fontId="1" fillId="0" borderId="0" xfId="54"/>
    <xf numFmtId="0" fontId="20" fillId="34" borderId="10" xfId="54" applyFont="1" applyFill="1" applyBorder="1" applyAlignment="1">
      <alignment horizontal="right" vertical="center" wrapText="1"/>
    </xf>
    <xf numFmtId="0" fontId="19" fillId="34" borderId="10" xfId="54" applyFont="1" applyFill="1" applyBorder="1" applyAlignment="1">
      <alignment horizontal="left" vertical="center" wrapText="1"/>
    </xf>
    <xf numFmtId="164" fontId="1" fillId="0" borderId="0" xfId="54" applyNumberFormat="1" applyFont="1"/>
    <xf numFmtId="1" fontId="20" fillId="0" borderId="0" xfId="54" applyNumberFormat="1" applyFont="1"/>
    <xf numFmtId="0" fontId="20" fillId="34" borderId="10" xfId="0" applyFont="1" applyFill="1" applyBorder="1"/>
    <xf numFmtId="164" fontId="20" fillId="34" borderId="10" xfId="42" applyNumberFormat="1" applyFont="1" applyFill="1" applyBorder="1"/>
    <xf numFmtId="1" fontId="20" fillId="0" borderId="0" xfId="0" applyNumberFormat="1" applyFont="1"/>
    <xf numFmtId="9" fontId="20" fillId="34" borderId="10" xfId="59" applyFont="1" applyFill="1" applyBorder="1"/>
    <xf numFmtId="1" fontId="20" fillId="0" borderId="0" xfId="59" applyNumberFormat="1" applyFont="1"/>
    <xf numFmtId="9" fontId="0" fillId="0" borderId="0" xfId="59" applyFont="1"/>
    <xf numFmtId="164" fontId="0" fillId="0" borderId="0" xfId="42" applyNumberFormat="1" applyFont="1"/>
    <xf numFmtId="0" fontId="18" fillId="47" borderId="11" xfId="43" applyFont="1" applyFill="1" applyBorder="1" applyAlignment="1">
      <alignment horizontal="left" vertical="center" wrapText="1"/>
    </xf>
    <xf numFmtId="0" fontId="18" fillId="47" borderId="12" xfId="43" applyFont="1" applyFill="1" applyBorder="1" applyAlignment="1">
      <alignment horizontal="left" vertical="center" wrapText="1"/>
    </xf>
    <xf numFmtId="0" fontId="18" fillId="47" borderId="13" xfId="43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center" vertical="center"/>
    </xf>
    <xf numFmtId="0" fontId="18" fillId="37" borderId="15" xfId="0" applyFont="1" applyFill="1" applyBorder="1" applyAlignment="1">
      <alignment horizontal="center" vertical="center"/>
    </xf>
    <xf numFmtId="3" fontId="18" fillId="38" borderId="11" xfId="43" applyNumberFormat="1" applyFont="1" applyFill="1" applyBorder="1" applyAlignment="1">
      <alignment horizontal="center"/>
    </xf>
    <xf numFmtId="3" fontId="18" fillId="38" borderId="12" xfId="43" applyNumberFormat="1" applyFont="1" applyFill="1" applyBorder="1" applyAlignment="1">
      <alignment horizontal="center"/>
    </xf>
    <xf numFmtId="3" fontId="18" fillId="38" borderId="13" xfId="43" applyNumberFormat="1" applyFont="1" applyFill="1" applyBorder="1" applyAlignment="1">
      <alignment horizontal="center"/>
    </xf>
    <xf numFmtId="3" fontId="18" fillId="39" borderId="11" xfId="43" applyNumberFormat="1" applyFont="1" applyFill="1" applyBorder="1" applyAlignment="1">
      <alignment horizontal="center"/>
    </xf>
    <xf numFmtId="3" fontId="18" fillId="39" borderId="12" xfId="43" applyNumberFormat="1" applyFont="1" applyFill="1" applyBorder="1" applyAlignment="1">
      <alignment horizontal="center"/>
    </xf>
    <xf numFmtId="3" fontId="18" fillId="39" borderId="13" xfId="43" applyNumberFormat="1" applyFont="1" applyFill="1" applyBorder="1" applyAlignment="1">
      <alignment horizontal="center"/>
    </xf>
    <xf numFmtId="3" fontId="18" fillId="40" borderId="11" xfId="43" applyNumberFormat="1" applyFont="1" applyFill="1" applyBorder="1" applyAlignment="1">
      <alignment horizontal="center"/>
    </xf>
    <xf numFmtId="3" fontId="18" fillId="40" borderId="12" xfId="43" applyNumberFormat="1" applyFont="1" applyFill="1" applyBorder="1" applyAlignment="1">
      <alignment horizontal="center"/>
    </xf>
    <xf numFmtId="3" fontId="18" fillId="40" borderId="13" xfId="43" applyNumberFormat="1" applyFont="1" applyFill="1" applyBorder="1" applyAlignment="1">
      <alignment horizontal="center"/>
    </xf>
    <xf numFmtId="3" fontId="18" fillId="42" borderId="11" xfId="43" applyNumberFormat="1" applyFont="1" applyFill="1" applyBorder="1" applyAlignment="1">
      <alignment horizontal="center"/>
    </xf>
    <xf numFmtId="3" fontId="18" fillId="42" borderId="12" xfId="43" applyNumberFormat="1" applyFont="1" applyFill="1" applyBorder="1" applyAlignment="1">
      <alignment horizontal="center"/>
    </xf>
    <xf numFmtId="3" fontId="18" fillId="42" borderId="13" xfId="43" applyNumberFormat="1" applyFont="1" applyFill="1" applyBorder="1" applyAlignment="1">
      <alignment horizontal="center"/>
    </xf>
    <xf numFmtId="0" fontId="18" fillId="43" borderId="11" xfId="43" applyFont="1" applyFill="1" applyBorder="1" applyAlignment="1">
      <alignment horizontal="center"/>
    </xf>
    <xf numFmtId="0" fontId="18" fillId="43" borderId="12" xfId="43" applyFont="1" applyFill="1" applyBorder="1" applyAlignment="1">
      <alignment horizontal="center"/>
    </xf>
    <xf numFmtId="0" fontId="18" fillId="43" borderId="13" xfId="43" applyFont="1" applyFill="1" applyBorder="1" applyAlignment="1">
      <alignment horizontal="center"/>
    </xf>
    <xf numFmtId="0" fontId="18" fillId="44" borderId="11" xfId="43" applyFont="1" applyFill="1" applyBorder="1" applyAlignment="1">
      <alignment horizontal="center"/>
    </xf>
    <xf numFmtId="0" fontId="18" fillId="44" borderId="12" xfId="43" applyFont="1" applyFill="1" applyBorder="1" applyAlignment="1">
      <alignment horizontal="center"/>
    </xf>
    <xf numFmtId="0" fontId="18" fillId="44" borderId="13" xfId="43" applyFont="1" applyFill="1" applyBorder="1" applyAlignment="1">
      <alignment horizontal="center"/>
    </xf>
    <xf numFmtId="0" fontId="18" fillId="45" borderId="11" xfId="43" applyFont="1" applyFill="1" applyBorder="1" applyAlignment="1">
      <alignment horizontal="center"/>
    </xf>
    <xf numFmtId="0" fontId="18" fillId="45" borderId="12" xfId="43" applyFont="1" applyFill="1" applyBorder="1" applyAlignment="1">
      <alignment horizontal="center"/>
    </xf>
    <xf numFmtId="0" fontId="18" fillId="45" borderId="13" xfId="43" applyFont="1" applyFill="1" applyBorder="1" applyAlignment="1">
      <alignment horizontal="center"/>
    </xf>
    <xf numFmtId="0" fontId="18" fillId="46" borderId="11" xfId="43" applyFont="1" applyFill="1" applyBorder="1" applyAlignment="1">
      <alignment horizontal="center"/>
    </xf>
    <xf numFmtId="0" fontId="18" fillId="46" borderId="12" xfId="43" applyFont="1" applyFill="1" applyBorder="1" applyAlignment="1">
      <alignment horizontal="center"/>
    </xf>
    <xf numFmtId="0" fontId="18" fillId="46" borderId="13" xfId="43" applyFont="1" applyFill="1" applyBorder="1" applyAlignment="1">
      <alignment horizontal="center"/>
    </xf>
    <xf numFmtId="0" fontId="24" fillId="35" borderId="11" xfId="0" applyFont="1" applyFill="1" applyBorder="1" applyAlignment="1">
      <alignment horizontal="right" vertical="center"/>
    </xf>
    <xf numFmtId="0" fontId="24" fillId="35" borderId="12" xfId="0" applyFont="1" applyFill="1" applyBorder="1" applyAlignment="1">
      <alignment horizontal="right" vertical="center"/>
    </xf>
    <xf numFmtId="0" fontId="20" fillId="34" borderId="11" xfId="54" applyFont="1" applyFill="1" applyBorder="1" applyAlignment="1">
      <alignment horizontal="center" vertical="center"/>
    </xf>
    <xf numFmtId="0" fontId="20" fillId="34" borderId="13" xfId="54" applyFont="1" applyFill="1" applyBorder="1" applyAlignment="1">
      <alignment horizontal="center" vertical="center"/>
    </xf>
    <xf numFmtId="0" fontId="18" fillId="34" borderId="11" xfId="54" applyFont="1" applyFill="1" applyBorder="1" applyAlignment="1">
      <alignment horizontal="center" vertical="center"/>
    </xf>
    <xf numFmtId="0" fontId="18" fillId="34" borderId="13" xfId="54" applyFont="1" applyFill="1" applyBorder="1" applyAlignment="1">
      <alignment horizontal="center" vertical="center"/>
    </xf>
    <xf numFmtId="0" fontId="18" fillId="52" borderId="11" xfId="47" applyFont="1" applyFill="1" applyBorder="1" applyAlignment="1">
      <alignment horizontal="center" vertical="center"/>
    </xf>
    <xf numFmtId="0" fontId="18" fillId="52" borderId="13" xfId="47" applyFont="1" applyFill="1" applyBorder="1" applyAlignment="1">
      <alignment horizontal="center" vertical="center"/>
    </xf>
    <xf numFmtId="0" fontId="19" fillId="52" borderId="10" xfId="47" applyFont="1" applyFill="1" applyBorder="1" applyAlignment="1">
      <alignment horizontal="center" vertical="center"/>
    </xf>
  </cellXfs>
  <cellStyles count="6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9"/>
    <cellStyle name="Comma 2 2" xfId="48"/>
    <cellStyle name="Comma 3" xfId="50"/>
    <cellStyle name="Comma 4" xfId="51"/>
    <cellStyle name="Comma 5" xfId="5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4"/>
    <cellStyle name="Normal 2 3" xfId="45"/>
    <cellStyle name="Normal 2 4" xfId="53"/>
    <cellStyle name="Normal 2 5" xfId="54"/>
    <cellStyle name="Normal 3" xfId="47"/>
    <cellStyle name="Normal 4" xfId="55"/>
    <cellStyle name="Normal 5" xfId="46"/>
    <cellStyle name="Normal_7432tra3" xfId="56"/>
    <cellStyle name="Note" xfId="15" builtinId="10" customBuiltin="1"/>
    <cellStyle name="Output" xfId="10" builtinId="21" customBuiltin="1"/>
    <cellStyle name="Percent" xfId="59" builtinId="5"/>
    <cellStyle name="Percent 2" xfId="57"/>
    <cellStyle name="Percent 3" xfId="58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rightToLeft="1" topLeftCell="A2" zoomScale="84" zoomScaleNormal="84" workbookViewId="0">
      <pane xSplit="2" ySplit="4" topLeftCell="E6" activePane="bottomRight" state="frozen"/>
      <selection activeCell="A2" sqref="A2"/>
      <selection pane="topRight" activeCell="C2" sqref="C2"/>
      <selection pane="bottomLeft" activeCell="A6" sqref="A6"/>
      <selection pane="bottomRight" activeCell="J5" sqref="J5"/>
    </sheetView>
  </sheetViews>
  <sheetFormatPr defaultRowHeight="14.25" x14ac:dyDescent="0.2"/>
  <cols>
    <col min="1" max="1" width="32.625" customWidth="1"/>
    <col min="2" max="2" width="64.875" customWidth="1"/>
    <col min="3" max="3" width="22" customWidth="1"/>
    <col min="4" max="4" width="21.5" customWidth="1"/>
    <col min="5" max="5" width="23.25" customWidth="1"/>
    <col min="6" max="6" width="22.375" customWidth="1"/>
    <col min="7" max="7" width="22.125" customWidth="1"/>
    <col min="8" max="8" width="22.75" customWidth="1"/>
    <col min="12" max="12" width="12.5" bestFit="1" customWidth="1"/>
  </cols>
  <sheetData>
    <row r="1" spans="1:8" s="19" customFormat="1" ht="25.5" customHeight="1" x14ac:dyDescent="0.2">
      <c r="A1" s="18" t="s">
        <v>681</v>
      </c>
      <c r="B1" s="9" t="s">
        <v>641</v>
      </c>
    </row>
    <row r="2" spans="1:8" s="19" customFormat="1" ht="101.25" customHeight="1" x14ac:dyDescent="0.2">
      <c r="A2" s="20" t="s">
        <v>688</v>
      </c>
      <c r="B2" s="10" t="s">
        <v>689</v>
      </c>
    </row>
    <row r="3" spans="1:8" s="19" customFormat="1" ht="28.5" customHeight="1" x14ac:dyDescent="0.2">
      <c r="A3" s="21" t="s">
        <v>691</v>
      </c>
      <c r="B3" s="11"/>
      <c r="C3" s="11"/>
      <c r="D3" s="11"/>
      <c r="E3" s="11"/>
      <c r="F3" s="22"/>
      <c r="G3" s="22"/>
      <c r="H3" s="23"/>
    </row>
    <row r="4" spans="1:8" s="19" customFormat="1" ht="28.5" customHeight="1" x14ac:dyDescent="0.2">
      <c r="A4" s="24" t="s">
        <v>690</v>
      </c>
      <c r="B4" s="12"/>
      <c r="C4" s="12"/>
      <c r="D4" s="12"/>
      <c r="E4" s="12"/>
      <c r="F4" s="22"/>
      <c r="G4" s="22"/>
      <c r="H4" s="23"/>
    </row>
    <row r="5" spans="1:8" ht="86.25" customHeight="1" x14ac:dyDescent="0.2">
      <c r="A5" s="15" t="s">
        <v>677</v>
      </c>
      <c r="B5" s="13" t="s">
        <v>642</v>
      </c>
      <c r="C5" s="25" t="s">
        <v>682</v>
      </c>
      <c r="D5" s="25" t="s">
        <v>683</v>
      </c>
      <c r="E5" s="26" t="s">
        <v>684</v>
      </c>
      <c r="F5" s="27" t="s">
        <v>685</v>
      </c>
      <c r="G5" s="28" t="s">
        <v>686</v>
      </c>
      <c r="H5" s="29" t="s">
        <v>687</v>
      </c>
    </row>
    <row r="6" spans="1:8" ht="20.25" customHeight="1" x14ac:dyDescent="0.25">
      <c r="A6" s="16" t="s">
        <v>678</v>
      </c>
      <c r="B6" s="14" t="s">
        <v>643</v>
      </c>
      <c r="C6" s="186">
        <v>41435805589</v>
      </c>
      <c r="D6" s="186">
        <v>70398352376</v>
      </c>
      <c r="E6" s="186">
        <v>9911000</v>
      </c>
      <c r="F6" s="186">
        <v>42472663</v>
      </c>
      <c r="G6" s="187">
        <f>C6+E6</f>
        <v>41445716589</v>
      </c>
      <c r="H6" s="187">
        <f>D6+F6</f>
        <v>70440825039</v>
      </c>
    </row>
    <row r="7" spans="1:8" ht="18.75" customHeight="1" x14ac:dyDescent="0.25">
      <c r="A7" s="16" t="s">
        <v>2</v>
      </c>
      <c r="B7" s="14" t="s">
        <v>644</v>
      </c>
      <c r="C7" s="186">
        <v>5080103238</v>
      </c>
      <c r="D7" s="186">
        <v>5323377418</v>
      </c>
      <c r="E7" s="186">
        <v>1000</v>
      </c>
      <c r="F7" s="186">
        <v>1000</v>
      </c>
      <c r="G7" s="187">
        <f>C7+E7</f>
        <v>5080104238</v>
      </c>
      <c r="H7" s="187">
        <f t="shared" ref="H7:H39" si="0">D7+F7</f>
        <v>5323378418</v>
      </c>
    </row>
    <row r="8" spans="1:8" ht="13.5" customHeight="1" x14ac:dyDescent="0.25">
      <c r="A8" s="16" t="s">
        <v>3</v>
      </c>
      <c r="B8" s="14" t="s">
        <v>645</v>
      </c>
      <c r="C8" s="186">
        <v>101770048957</v>
      </c>
      <c r="D8" s="186">
        <v>170586894887</v>
      </c>
      <c r="E8" s="186">
        <v>11064384586</v>
      </c>
      <c r="F8" s="186">
        <v>13855364247</v>
      </c>
      <c r="G8" s="187">
        <f t="shared" ref="G8:G39" si="1">C8+E8</f>
        <v>112834433543</v>
      </c>
      <c r="H8" s="187">
        <f t="shared" si="0"/>
        <v>184442259134</v>
      </c>
    </row>
    <row r="9" spans="1:8" ht="15.75" x14ac:dyDescent="0.25">
      <c r="A9" s="16" t="s">
        <v>4</v>
      </c>
      <c r="B9" s="14" t="s">
        <v>646</v>
      </c>
      <c r="C9" s="186">
        <v>5629009597</v>
      </c>
      <c r="D9" s="186">
        <v>9428639844</v>
      </c>
      <c r="E9" s="186">
        <v>526818</v>
      </c>
      <c r="F9" s="186">
        <v>526818</v>
      </c>
      <c r="G9" s="187">
        <f t="shared" si="1"/>
        <v>5629536415</v>
      </c>
      <c r="H9" s="187">
        <f t="shared" si="0"/>
        <v>9429166662</v>
      </c>
    </row>
    <row r="10" spans="1:8" ht="15.75" x14ac:dyDescent="0.25">
      <c r="A10" s="16" t="s">
        <v>5</v>
      </c>
      <c r="B10" s="14" t="s">
        <v>647</v>
      </c>
      <c r="C10" s="186">
        <v>845016805687.22205</v>
      </c>
      <c r="D10" s="186">
        <v>1715522151685.1299</v>
      </c>
      <c r="E10" s="186">
        <v>108406000</v>
      </c>
      <c r="F10" s="186">
        <v>433663000</v>
      </c>
      <c r="G10" s="187">
        <f t="shared" si="1"/>
        <v>845125211687.22205</v>
      </c>
      <c r="H10" s="187">
        <f t="shared" si="0"/>
        <v>1715955814685.1299</v>
      </c>
    </row>
    <row r="11" spans="1:8" ht="15.75" x14ac:dyDescent="0.25">
      <c r="A11" s="16" t="s">
        <v>6</v>
      </c>
      <c r="B11" s="14" t="s">
        <v>648</v>
      </c>
      <c r="C11" s="186">
        <v>656605724295.92004</v>
      </c>
      <c r="D11" s="186">
        <v>1296047171692.9199</v>
      </c>
      <c r="E11" s="186">
        <v>1100012188</v>
      </c>
      <c r="F11" s="186">
        <v>2093571737</v>
      </c>
      <c r="G11" s="187">
        <f t="shared" si="1"/>
        <v>657705736483.92004</v>
      </c>
      <c r="H11" s="187">
        <f t="shared" si="0"/>
        <v>1298140743429.9199</v>
      </c>
    </row>
    <row r="12" spans="1:8" ht="15.75" x14ac:dyDescent="0.25">
      <c r="A12" s="16" t="s">
        <v>7</v>
      </c>
      <c r="B12" s="14" t="s">
        <v>649</v>
      </c>
      <c r="C12" s="186">
        <v>10046129633</v>
      </c>
      <c r="D12" s="186">
        <v>19529386749</v>
      </c>
      <c r="E12" s="186">
        <v>4137000</v>
      </c>
      <c r="F12" s="186">
        <v>566784175</v>
      </c>
      <c r="G12" s="187">
        <f t="shared" si="1"/>
        <v>10050266633</v>
      </c>
      <c r="H12" s="187">
        <f t="shared" si="0"/>
        <v>20096170924</v>
      </c>
    </row>
    <row r="13" spans="1:8" ht="15.75" x14ac:dyDescent="0.25">
      <c r="A13" s="17" t="s">
        <v>8</v>
      </c>
      <c r="B13" s="14" t="s">
        <v>650</v>
      </c>
      <c r="C13" s="186">
        <v>255616852097.39001</v>
      </c>
      <c r="D13" s="186">
        <v>480763599891.84003</v>
      </c>
      <c r="E13" s="186">
        <v>8380928375</v>
      </c>
      <c r="F13" s="186">
        <v>8862447305</v>
      </c>
      <c r="G13" s="187">
        <f t="shared" si="1"/>
        <v>263997780472.39001</v>
      </c>
      <c r="H13" s="187">
        <f t="shared" si="0"/>
        <v>489626047196.84003</v>
      </c>
    </row>
    <row r="14" spans="1:8" ht="15.75" x14ac:dyDescent="0.25">
      <c r="A14" s="17" t="s">
        <v>9</v>
      </c>
      <c r="B14" s="14" t="s">
        <v>651</v>
      </c>
      <c r="C14" s="186">
        <v>374121335709</v>
      </c>
      <c r="D14" s="186">
        <v>740435926166</v>
      </c>
      <c r="E14" s="186">
        <v>4689337168</v>
      </c>
      <c r="F14" s="186">
        <v>10485829963</v>
      </c>
      <c r="G14" s="187">
        <f t="shared" si="1"/>
        <v>378810672877</v>
      </c>
      <c r="H14" s="187">
        <f t="shared" si="0"/>
        <v>750921756129</v>
      </c>
    </row>
    <row r="15" spans="1:8" ht="15.75" x14ac:dyDescent="0.25">
      <c r="A15" s="17" t="s">
        <v>10</v>
      </c>
      <c r="B15" s="14" t="s">
        <v>652</v>
      </c>
      <c r="C15" s="186">
        <v>38711596927.300003</v>
      </c>
      <c r="D15" s="186">
        <v>72962764394.300003</v>
      </c>
      <c r="E15" s="186">
        <v>143376967</v>
      </c>
      <c r="F15" s="186">
        <v>143376967</v>
      </c>
      <c r="G15" s="187">
        <f t="shared" si="1"/>
        <v>38854973894.300003</v>
      </c>
      <c r="H15" s="187">
        <f t="shared" si="0"/>
        <v>73106141361.300003</v>
      </c>
    </row>
    <row r="16" spans="1:8" ht="15.75" x14ac:dyDescent="0.25">
      <c r="A16" s="17" t="s">
        <v>11</v>
      </c>
      <c r="B16" s="14" t="s">
        <v>653</v>
      </c>
      <c r="C16" s="186">
        <v>551394881777</v>
      </c>
      <c r="D16" s="186">
        <v>1074485725432</v>
      </c>
      <c r="E16" s="186">
        <v>26784172172</v>
      </c>
      <c r="F16" s="186">
        <v>42939066631</v>
      </c>
      <c r="G16" s="187">
        <f t="shared" si="1"/>
        <v>578179053949</v>
      </c>
      <c r="H16" s="187">
        <f t="shared" si="0"/>
        <v>1117424792063</v>
      </c>
    </row>
    <row r="17" spans="1:8" ht="15.75" x14ac:dyDescent="0.25">
      <c r="A17" s="17" t="s">
        <v>12</v>
      </c>
      <c r="B17" s="14" t="s">
        <v>654</v>
      </c>
      <c r="C17" s="186">
        <v>6860530594</v>
      </c>
      <c r="D17" s="186">
        <v>11809356297</v>
      </c>
      <c r="E17" s="186">
        <v>7203422623</v>
      </c>
      <c r="F17" s="186">
        <v>11089175180</v>
      </c>
      <c r="G17" s="187">
        <f t="shared" si="1"/>
        <v>14063953217</v>
      </c>
      <c r="H17" s="187">
        <f t="shared" si="0"/>
        <v>22898531477</v>
      </c>
    </row>
    <row r="18" spans="1:8" ht="15.75" x14ac:dyDescent="0.25">
      <c r="A18" s="17" t="s">
        <v>13</v>
      </c>
      <c r="B18" s="14" t="s">
        <v>655</v>
      </c>
      <c r="C18" s="186">
        <v>6469626261</v>
      </c>
      <c r="D18" s="186">
        <v>8894268401</v>
      </c>
      <c r="E18" s="186">
        <v>0</v>
      </c>
      <c r="F18" s="186">
        <v>777000</v>
      </c>
      <c r="G18" s="187">
        <f t="shared" si="1"/>
        <v>6469626261</v>
      </c>
      <c r="H18" s="187">
        <f t="shared" si="0"/>
        <v>8895045401</v>
      </c>
    </row>
    <row r="19" spans="1:8" ht="15.75" x14ac:dyDescent="0.25">
      <c r="A19" s="17" t="s">
        <v>14</v>
      </c>
      <c r="B19" s="14" t="s">
        <v>656</v>
      </c>
      <c r="C19" s="186">
        <v>10310300170</v>
      </c>
      <c r="D19" s="186">
        <v>17570581581</v>
      </c>
      <c r="E19" s="186">
        <v>13450000</v>
      </c>
      <c r="F19" s="186">
        <v>15777000</v>
      </c>
      <c r="G19" s="187">
        <f t="shared" si="1"/>
        <v>10323750170</v>
      </c>
      <c r="H19" s="187">
        <f t="shared" si="0"/>
        <v>17586358581</v>
      </c>
    </row>
    <row r="20" spans="1:8" ht="15.75" x14ac:dyDescent="0.25">
      <c r="A20" s="17" t="s">
        <v>15</v>
      </c>
      <c r="B20" s="14" t="s">
        <v>657</v>
      </c>
      <c r="C20" s="186">
        <v>4181161773.0840001</v>
      </c>
      <c r="D20" s="186">
        <v>7926296102.1239996</v>
      </c>
      <c r="E20" s="186">
        <v>5813520543</v>
      </c>
      <c r="F20" s="186">
        <v>18475113891</v>
      </c>
      <c r="G20" s="187">
        <f t="shared" si="1"/>
        <v>9994682316.0839996</v>
      </c>
      <c r="H20" s="187">
        <f t="shared" si="0"/>
        <v>26401409993.124001</v>
      </c>
    </row>
    <row r="21" spans="1:8" ht="15.75" x14ac:dyDescent="0.25">
      <c r="A21" s="16" t="s">
        <v>16</v>
      </c>
      <c r="B21" s="14" t="s">
        <v>658</v>
      </c>
      <c r="C21" s="186">
        <v>18353988729</v>
      </c>
      <c r="D21" s="186">
        <v>32870608991</v>
      </c>
      <c r="E21" s="186">
        <v>41251158590</v>
      </c>
      <c r="F21" s="186">
        <v>67412304095</v>
      </c>
      <c r="G21" s="187">
        <f t="shared" si="1"/>
        <v>59605147319</v>
      </c>
      <c r="H21" s="187">
        <f t="shared" si="0"/>
        <v>100282913086</v>
      </c>
    </row>
    <row r="22" spans="1:8" ht="15.75" x14ac:dyDescent="0.25">
      <c r="A22" s="16" t="s">
        <v>17</v>
      </c>
      <c r="B22" s="14" t="s">
        <v>659</v>
      </c>
      <c r="C22" s="186">
        <v>10734445000.5</v>
      </c>
      <c r="D22" s="186">
        <v>19060154832.5</v>
      </c>
      <c r="E22" s="186">
        <v>40826147090</v>
      </c>
      <c r="F22" s="186">
        <v>78850866637</v>
      </c>
      <c r="G22" s="187">
        <f t="shared" si="1"/>
        <v>51560592090.5</v>
      </c>
      <c r="H22" s="187">
        <f t="shared" si="0"/>
        <v>97911021469.5</v>
      </c>
    </row>
    <row r="23" spans="1:8" ht="15.75" x14ac:dyDescent="0.25">
      <c r="A23" s="16" t="s">
        <v>18</v>
      </c>
      <c r="B23" s="14" t="s">
        <v>660</v>
      </c>
      <c r="C23" s="186">
        <v>14070654105</v>
      </c>
      <c r="D23" s="186">
        <v>26468244130.776001</v>
      </c>
      <c r="E23" s="186">
        <v>5937564920.4200001</v>
      </c>
      <c r="F23" s="186">
        <v>8113473452.4200001</v>
      </c>
      <c r="G23" s="187">
        <f t="shared" si="1"/>
        <v>20008219025.419998</v>
      </c>
      <c r="H23" s="187">
        <f t="shared" si="0"/>
        <v>34581717583.195999</v>
      </c>
    </row>
    <row r="24" spans="1:8" ht="15.75" x14ac:dyDescent="0.25">
      <c r="A24" s="16" t="s">
        <v>19</v>
      </c>
      <c r="B24" s="14" t="s">
        <v>661</v>
      </c>
      <c r="C24" s="186">
        <v>17195167507.301998</v>
      </c>
      <c r="D24" s="186">
        <v>32232466740.301998</v>
      </c>
      <c r="E24" s="186">
        <v>56379985890.299004</v>
      </c>
      <c r="F24" s="186">
        <v>81480493835.070007</v>
      </c>
      <c r="G24" s="187">
        <f t="shared" si="1"/>
        <v>73575153397.600998</v>
      </c>
      <c r="H24" s="187">
        <f t="shared" si="0"/>
        <v>113712960575.37201</v>
      </c>
    </row>
    <row r="25" spans="1:8" ht="15.75" x14ac:dyDescent="0.25">
      <c r="A25" s="16" t="s">
        <v>20</v>
      </c>
      <c r="B25" s="14" t="s">
        <v>662</v>
      </c>
      <c r="C25" s="186">
        <v>3100715572.9029999</v>
      </c>
      <c r="D25" s="186">
        <v>5262822618.2340002</v>
      </c>
      <c r="E25" s="186">
        <v>108999709452</v>
      </c>
      <c r="F25" s="186">
        <v>123689895989</v>
      </c>
      <c r="G25" s="187">
        <f t="shared" si="1"/>
        <v>112100425024.903</v>
      </c>
      <c r="H25" s="187">
        <f t="shared" si="0"/>
        <v>128952718607.23399</v>
      </c>
    </row>
    <row r="26" spans="1:8" ht="15.75" x14ac:dyDescent="0.25">
      <c r="A26" s="16" t="s">
        <v>679</v>
      </c>
      <c r="B26" s="14" t="s">
        <v>663</v>
      </c>
      <c r="C26" s="186">
        <v>3221836394</v>
      </c>
      <c r="D26" s="186">
        <v>5949122198.5</v>
      </c>
      <c r="E26" s="186">
        <v>241057020</v>
      </c>
      <c r="F26" s="186">
        <v>270162020</v>
      </c>
      <c r="G26" s="187">
        <f t="shared" si="1"/>
        <v>3462893414</v>
      </c>
      <c r="H26" s="187">
        <f t="shared" si="0"/>
        <v>6219284218.5</v>
      </c>
    </row>
    <row r="27" spans="1:8" ht="15.75" x14ac:dyDescent="0.25">
      <c r="A27" s="16" t="s">
        <v>22</v>
      </c>
      <c r="B27" s="14" t="s">
        <v>664</v>
      </c>
      <c r="C27" s="186">
        <v>1630949329</v>
      </c>
      <c r="D27" s="186">
        <v>2870859819</v>
      </c>
      <c r="E27" s="186">
        <v>37604318901.529999</v>
      </c>
      <c r="F27" s="186">
        <v>40951912878.029999</v>
      </c>
      <c r="G27" s="187">
        <f t="shared" si="1"/>
        <v>39235268230.529999</v>
      </c>
      <c r="H27" s="187">
        <f t="shared" si="0"/>
        <v>43822772697.029999</v>
      </c>
    </row>
    <row r="28" spans="1:8" ht="15.75" x14ac:dyDescent="0.25">
      <c r="A28" s="16" t="s">
        <v>680</v>
      </c>
      <c r="B28" s="14" t="s">
        <v>665</v>
      </c>
      <c r="C28" s="186">
        <v>165792934512.84</v>
      </c>
      <c r="D28" s="186">
        <v>316865574524.52002</v>
      </c>
      <c r="E28" s="186">
        <v>14828826228</v>
      </c>
      <c r="F28" s="186">
        <v>15376718729</v>
      </c>
      <c r="G28" s="187">
        <f t="shared" si="1"/>
        <v>180621760740.84</v>
      </c>
      <c r="H28" s="187">
        <f t="shared" si="0"/>
        <v>332242293253.52002</v>
      </c>
    </row>
    <row r="29" spans="1:8" ht="15.75" x14ac:dyDescent="0.25">
      <c r="A29" s="16" t="s">
        <v>24</v>
      </c>
      <c r="B29" s="14" t="s">
        <v>666</v>
      </c>
      <c r="C29" s="186">
        <v>1762573058</v>
      </c>
      <c r="D29" s="186">
        <v>3124216678</v>
      </c>
      <c r="E29" s="186"/>
      <c r="F29" s="186"/>
      <c r="G29" s="187">
        <f t="shared" si="1"/>
        <v>1762573058</v>
      </c>
      <c r="H29" s="187">
        <f t="shared" si="0"/>
        <v>3124216678</v>
      </c>
    </row>
    <row r="30" spans="1:8" ht="15.75" x14ac:dyDescent="0.25">
      <c r="A30" s="16" t="s">
        <v>25</v>
      </c>
      <c r="B30" s="14" t="s">
        <v>667</v>
      </c>
      <c r="C30" s="186">
        <v>10651150709.966999</v>
      </c>
      <c r="D30" s="186">
        <v>19339350777.966999</v>
      </c>
      <c r="E30" s="186">
        <v>39495517</v>
      </c>
      <c r="F30" s="186">
        <v>39495517</v>
      </c>
      <c r="G30" s="187">
        <f t="shared" si="1"/>
        <v>10690646226.966999</v>
      </c>
      <c r="H30" s="187">
        <f t="shared" si="0"/>
        <v>19378846294.966999</v>
      </c>
    </row>
    <row r="31" spans="1:8" ht="15.75" x14ac:dyDescent="0.25">
      <c r="A31" s="16" t="s">
        <v>26</v>
      </c>
      <c r="B31" s="14" t="s">
        <v>668</v>
      </c>
      <c r="C31" s="186">
        <v>879478201</v>
      </c>
      <c r="D31" s="186">
        <v>1543405502</v>
      </c>
      <c r="E31" s="186">
        <v>1816395566</v>
      </c>
      <c r="F31" s="186">
        <v>1851672076</v>
      </c>
      <c r="G31" s="187">
        <f t="shared" si="1"/>
        <v>2695873767</v>
      </c>
      <c r="H31" s="187">
        <f t="shared" si="0"/>
        <v>3395077578</v>
      </c>
    </row>
    <row r="32" spans="1:8" ht="15.75" x14ac:dyDescent="0.25">
      <c r="A32" s="16" t="s">
        <v>27</v>
      </c>
      <c r="B32" s="14" t="s">
        <v>669</v>
      </c>
      <c r="C32" s="186">
        <v>3365495072</v>
      </c>
      <c r="D32" s="186">
        <v>6792103016</v>
      </c>
      <c r="E32" s="186">
        <v>8057000</v>
      </c>
      <c r="F32" s="186">
        <v>8957000</v>
      </c>
      <c r="G32" s="187">
        <f t="shared" si="1"/>
        <v>3373552072</v>
      </c>
      <c r="H32" s="187">
        <f t="shared" si="0"/>
        <v>6801060016</v>
      </c>
    </row>
    <row r="33" spans="1:8" ht="15.75" x14ac:dyDescent="0.25">
      <c r="A33" s="16" t="s">
        <v>28</v>
      </c>
      <c r="B33" s="14" t="s">
        <v>670</v>
      </c>
      <c r="C33" s="186">
        <v>1407266507</v>
      </c>
      <c r="D33" s="186">
        <v>2303764425</v>
      </c>
      <c r="E33" s="186">
        <v>73722567</v>
      </c>
      <c r="F33" s="186">
        <v>156243567</v>
      </c>
      <c r="G33" s="187">
        <f t="shared" si="1"/>
        <v>1480989074</v>
      </c>
      <c r="H33" s="187">
        <f t="shared" si="0"/>
        <v>2460007992</v>
      </c>
    </row>
    <row r="34" spans="1:8" ht="15.75" x14ac:dyDescent="0.25">
      <c r="A34" s="16" t="s">
        <v>29</v>
      </c>
      <c r="B34" s="14" t="s">
        <v>671</v>
      </c>
      <c r="C34" s="186">
        <v>1241675159</v>
      </c>
      <c r="D34" s="186">
        <v>2308955758</v>
      </c>
      <c r="E34" s="186"/>
      <c r="F34" s="186"/>
      <c r="G34" s="187">
        <f t="shared" si="1"/>
        <v>1241675159</v>
      </c>
      <c r="H34" s="187">
        <f t="shared" si="0"/>
        <v>2308955758</v>
      </c>
    </row>
    <row r="35" spans="1:8" ht="15.75" x14ac:dyDescent="0.25">
      <c r="A35" s="16" t="s">
        <v>30</v>
      </c>
      <c r="B35" s="14" t="s">
        <v>672</v>
      </c>
      <c r="C35" s="186">
        <v>784773911945</v>
      </c>
      <c r="D35" s="186">
        <v>1544944761129</v>
      </c>
      <c r="E35" s="186">
        <v>271140779504</v>
      </c>
      <c r="F35" s="186">
        <v>542431061823</v>
      </c>
      <c r="G35" s="187">
        <f t="shared" si="1"/>
        <v>1055914691449</v>
      </c>
      <c r="H35" s="187">
        <f t="shared" si="0"/>
        <v>2087375822952</v>
      </c>
    </row>
    <row r="36" spans="1:8" ht="15.75" x14ac:dyDescent="0.25">
      <c r="A36" s="16" t="s">
        <v>31</v>
      </c>
      <c r="B36" s="14" t="s">
        <v>673</v>
      </c>
      <c r="C36" s="186">
        <v>43573891056.25</v>
      </c>
      <c r="D36" s="186">
        <v>77043010718.25</v>
      </c>
      <c r="E36" s="186">
        <v>355370762004</v>
      </c>
      <c r="F36" s="186">
        <v>571619379515</v>
      </c>
      <c r="G36" s="187">
        <f t="shared" si="1"/>
        <v>398944653060.25</v>
      </c>
      <c r="H36" s="187">
        <f t="shared" si="0"/>
        <v>648662390233.25</v>
      </c>
    </row>
    <row r="37" spans="1:8" ht="15.75" x14ac:dyDescent="0.25">
      <c r="A37" s="16" t="s">
        <v>32</v>
      </c>
      <c r="B37" s="14" t="s">
        <v>674</v>
      </c>
      <c r="C37" s="186">
        <v>24635103566</v>
      </c>
      <c r="D37" s="186">
        <v>46403161600</v>
      </c>
      <c r="E37" s="186">
        <v>617957701</v>
      </c>
      <c r="F37" s="186">
        <v>730040368</v>
      </c>
      <c r="G37" s="187">
        <f t="shared" si="1"/>
        <v>25253061267</v>
      </c>
      <c r="H37" s="187">
        <f t="shared" si="0"/>
        <v>47133201968</v>
      </c>
    </row>
    <row r="38" spans="1:8" ht="15.75" x14ac:dyDescent="0.25">
      <c r="A38" s="16" t="s">
        <v>34</v>
      </c>
      <c r="B38" s="14" t="s">
        <v>675</v>
      </c>
      <c r="C38" s="186">
        <v>48899290</v>
      </c>
      <c r="D38" s="186">
        <v>1961976709</v>
      </c>
      <c r="E38" s="186"/>
      <c r="F38" s="186"/>
      <c r="G38" s="187">
        <f t="shared" si="1"/>
        <v>48899290</v>
      </c>
      <c r="H38" s="187">
        <f t="shared" si="0"/>
        <v>1961976709</v>
      </c>
    </row>
    <row r="39" spans="1:8" ht="15.75" x14ac:dyDescent="0.25">
      <c r="A39" s="16" t="s">
        <v>407</v>
      </c>
      <c r="B39" s="14" t="s">
        <v>676</v>
      </c>
      <c r="C39" s="186">
        <v>4019690048020.6699</v>
      </c>
      <c r="D39" s="186">
        <v>7849029053085.3701</v>
      </c>
      <c r="E39" s="186">
        <v>1000451524391.24</v>
      </c>
      <c r="F39" s="186">
        <v>1641986625078.52</v>
      </c>
      <c r="G39" s="187">
        <f t="shared" si="1"/>
        <v>5020141572411.9102</v>
      </c>
      <c r="H39" s="187">
        <f t="shared" si="0"/>
        <v>9491015678163.8906</v>
      </c>
    </row>
    <row r="40" spans="1:8" x14ac:dyDescent="0.2">
      <c r="H40" s="8"/>
    </row>
    <row r="41" spans="1:8" x14ac:dyDescent="0.2">
      <c r="H41" s="8"/>
    </row>
    <row r="42" spans="1:8" x14ac:dyDescent="0.2">
      <c r="H42" s="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O20"/>
  <sheetViews>
    <sheetView rightToLeft="1" topLeftCell="A4" workbookViewId="0">
      <selection activeCell="A4" sqref="A1:XFD1048576"/>
    </sheetView>
  </sheetViews>
  <sheetFormatPr defaultRowHeight="14.25" x14ac:dyDescent="0.2"/>
  <cols>
    <col min="1" max="1" width="34.125" style="233" customWidth="1"/>
    <col min="2" max="2" width="59.375" style="191" customWidth="1"/>
    <col min="3" max="3" width="22.875" style="191" customWidth="1"/>
    <col min="4" max="4" width="27.75" style="191" customWidth="1"/>
    <col min="5" max="5" width="34.375" style="191" customWidth="1"/>
    <col min="6" max="6" width="29.75" style="191" customWidth="1"/>
    <col min="7" max="16384" width="9" style="191"/>
  </cols>
  <sheetData>
    <row r="1" spans="1:15" ht="28.5" customHeight="1" x14ac:dyDescent="0.2">
      <c r="A1" s="206" t="s">
        <v>681</v>
      </c>
      <c r="B1" s="207" t="s">
        <v>641</v>
      </c>
      <c r="C1" s="224"/>
      <c r="D1" s="225"/>
      <c r="E1" s="225"/>
      <c r="F1" s="225"/>
      <c r="G1" s="204"/>
      <c r="H1" s="204"/>
      <c r="I1" s="204"/>
      <c r="J1" s="204"/>
      <c r="K1" s="204"/>
      <c r="L1" s="204"/>
      <c r="M1" s="204"/>
      <c r="N1" s="204"/>
    </row>
    <row r="2" spans="1:15" ht="96.75" customHeight="1" x14ac:dyDescent="0.2">
      <c r="A2" s="209" t="s">
        <v>1569</v>
      </c>
      <c r="B2" s="210" t="s">
        <v>1495</v>
      </c>
      <c r="C2" s="190"/>
      <c r="D2" s="225"/>
      <c r="E2" s="225"/>
      <c r="F2" s="225"/>
      <c r="G2" s="204"/>
      <c r="H2" s="204"/>
      <c r="I2" s="204"/>
      <c r="J2" s="204"/>
      <c r="K2" s="204"/>
      <c r="L2" s="204"/>
      <c r="M2" s="204"/>
      <c r="N2" s="204"/>
    </row>
    <row r="3" spans="1:15" ht="32.25" customHeight="1" x14ac:dyDescent="0.2">
      <c r="A3" s="211" t="s">
        <v>1496</v>
      </c>
      <c r="B3" s="226" t="s">
        <v>1490</v>
      </c>
      <c r="C3" s="227"/>
      <c r="D3" s="225"/>
      <c r="E3" s="225"/>
      <c r="F3" s="225"/>
      <c r="G3" s="204"/>
      <c r="H3" s="204"/>
      <c r="I3" s="204"/>
      <c r="J3" s="204"/>
      <c r="K3" s="204"/>
      <c r="L3" s="204"/>
      <c r="M3" s="204"/>
      <c r="N3" s="204"/>
    </row>
    <row r="4" spans="1:15" ht="15" x14ac:dyDescent="0.25">
      <c r="A4" s="228" t="s">
        <v>1497</v>
      </c>
      <c r="B4" s="229" t="s">
        <v>1498</v>
      </c>
      <c r="C4" s="235" t="s">
        <v>1499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5.75" x14ac:dyDescent="0.25">
      <c r="A5" s="228" t="s">
        <v>1500</v>
      </c>
      <c r="B5" s="230" t="s">
        <v>1501</v>
      </c>
      <c r="C5" s="217">
        <v>89738402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1:15" ht="15.75" x14ac:dyDescent="0.25">
      <c r="A6" s="228" t="s">
        <v>1502</v>
      </c>
      <c r="B6" s="230" t="s">
        <v>1503</v>
      </c>
      <c r="C6" s="217">
        <v>788027440</v>
      </c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ht="15.75" x14ac:dyDescent="0.25">
      <c r="A7" s="228" t="s">
        <v>1504</v>
      </c>
      <c r="B7" s="230" t="s">
        <v>1505</v>
      </c>
      <c r="C7" s="217">
        <v>2190201489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5.75" x14ac:dyDescent="0.25">
      <c r="A8" s="228" t="s">
        <v>1506</v>
      </c>
      <c r="B8" s="230" t="s">
        <v>1507</v>
      </c>
      <c r="C8" s="217">
        <v>696658100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</row>
    <row r="9" spans="1:15" ht="15.75" x14ac:dyDescent="0.25">
      <c r="A9" s="228" t="s">
        <v>1508</v>
      </c>
      <c r="B9" s="230" t="s">
        <v>1509</v>
      </c>
      <c r="C9" s="217">
        <v>748162845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</row>
    <row r="10" spans="1:15" ht="15.75" x14ac:dyDescent="0.25">
      <c r="A10" s="228" t="s">
        <v>1510</v>
      </c>
      <c r="B10" s="230" t="s">
        <v>1511</v>
      </c>
      <c r="C10" s="217">
        <v>1082193200</v>
      </c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</row>
    <row r="11" spans="1:15" ht="15.75" x14ac:dyDescent="0.25">
      <c r="A11" s="228" t="s">
        <v>1512</v>
      </c>
      <c r="B11" s="230" t="s">
        <v>1513</v>
      </c>
      <c r="C11" s="217">
        <v>-1010220160</v>
      </c>
    </row>
    <row r="12" spans="1:15" ht="15.75" x14ac:dyDescent="0.25">
      <c r="A12" s="228" t="s">
        <v>1514</v>
      </c>
      <c r="B12" s="230" t="s">
        <v>1515</v>
      </c>
      <c r="C12" s="217">
        <v>345461805</v>
      </c>
    </row>
    <row r="13" spans="1:15" ht="15.75" x14ac:dyDescent="0.25">
      <c r="A13" s="231" t="s">
        <v>1516</v>
      </c>
      <c r="B13" s="230" t="s">
        <v>1517</v>
      </c>
      <c r="C13" s="217">
        <v>555803905</v>
      </c>
    </row>
    <row r="14" spans="1:15" ht="15.75" x14ac:dyDescent="0.25">
      <c r="A14" s="231" t="s">
        <v>1518</v>
      </c>
      <c r="B14" s="230" t="s">
        <v>1519</v>
      </c>
      <c r="C14" s="217">
        <v>53000000</v>
      </c>
    </row>
    <row r="15" spans="1:15" ht="15.75" x14ac:dyDescent="0.25">
      <c r="A15" s="231" t="s">
        <v>1520</v>
      </c>
      <c r="B15" s="230" t="s">
        <v>1521</v>
      </c>
      <c r="C15" s="217">
        <v>835691965</v>
      </c>
    </row>
    <row r="16" spans="1:15" ht="15.75" x14ac:dyDescent="0.25">
      <c r="A16" s="231" t="s">
        <v>1522</v>
      </c>
      <c r="B16" s="230" t="s">
        <v>1523</v>
      </c>
      <c r="C16" s="217">
        <v>9803994</v>
      </c>
    </row>
    <row r="17" spans="1:3" ht="15.75" x14ac:dyDescent="0.25">
      <c r="A17" s="231" t="s">
        <v>1524</v>
      </c>
      <c r="B17" s="230" t="s">
        <v>1525</v>
      </c>
      <c r="C17" s="217">
        <v>878773400</v>
      </c>
    </row>
    <row r="18" spans="1:3" ht="15.75" x14ac:dyDescent="0.25">
      <c r="A18" s="231" t="s">
        <v>1526</v>
      </c>
      <c r="B18" s="230" t="s">
        <v>1527</v>
      </c>
      <c r="C18" s="217">
        <v>1537729448</v>
      </c>
    </row>
    <row r="19" spans="1:3" ht="15.75" x14ac:dyDescent="0.25">
      <c r="A19" s="231" t="s">
        <v>1528</v>
      </c>
      <c r="B19" s="230" t="s">
        <v>1529</v>
      </c>
      <c r="C19" s="217">
        <v>389289654</v>
      </c>
    </row>
    <row r="20" spans="1:3" ht="15.75" x14ac:dyDescent="0.25">
      <c r="A20" s="232" t="s">
        <v>1486</v>
      </c>
      <c r="B20" s="221" t="s">
        <v>676</v>
      </c>
      <c r="C20" s="222">
        <f>SUM(C5:C19)</f>
        <v>9190315487</v>
      </c>
    </row>
  </sheetData>
  <sheetProtection password="C71F" sheet="1" objects="1" scenarios="1" selectLockedCells="1" selectUnlockedCells="1"/>
  <printOptions horizontalCentered="1" verticalCentered="1"/>
  <pageMargins left="0" right="0" top="0" bottom="0" header="0" footer="0"/>
  <pageSetup paperSize="9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C20"/>
  <sheetViews>
    <sheetView rightToLeft="1" tabSelected="1" topLeftCell="A3" zoomScale="96" zoomScaleNormal="96" workbookViewId="0">
      <selection activeCell="A3" sqref="A3"/>
    </sheetView>
  </sheetViews>
  <sheetFormatPr defaultRowHeight="14.25" x14ac:dyDescent="0.2"/>
  <cols>
    <col min="1" max="1" width="37" style="191" customWidth="1"/>
    <col min="2" max="2" width="44.5" style="191" customWidth="1"/>
    <col min="3" max="3" width="19.375" style="191" customWidth="1"/>
    <col min="4" max="4" width="16.625" style="191" customWidth="1"/>
    <col min="5" max="16384" width="9" style="191"/>
  </cols>
  <sheetData>
    <row r="1" spans="1:3" ht="35.25" customHeight="1" x14ac:dyDescent="0.2">
      <c r="A1" s="206" t="s">
        <v>681</v>
      </c>
      <c r="B1" s="207" t="s">
        <v>641</v>
      </c>
      <c r="C1" s="224"/>
    </row>
    <row r="2" spans="1:3" ht="78" customHeight="1" x14ac:dyDescent="0.2">
      <c r="A2" s="209" t="s">
        <v>1487</v>
      </c>
      <c r="B2" s="210" t="s">
        <v>1530</v>
      </c>
      <c r="C2" s="208"/>
    </row>
    <row r="3" spans="1:3" ht="38.25" customHeight="1" x14ac:dyDescent="0.2">
      <c r="A3" s="236" t="s">
        <v>1531</v>
      </c>
      <c r="B3" s="237" t="s">
        <v>1490</v>
      </c>
      <c r="C3" s="238" t="s">
        <v>1469</v>
      </c>
    </row>
    <row r="4" spans="1:3" ht="18" x14ac:dyDescent="0.25">
      <c r="A4" s="239" t="s">
        <v>1497</v>
      </c>
      <c r="B4" s="240" t="s">
        <v>1498</v>
      </c>
      <c r="C4" s="241" t="s">
        <v>1532</v>
      </c>
    </row>
    <row r="5" spans="1:3" ht="15.75" x14ac:dyDescent="0.25">
      <c r="A5" s="242" t="s">
        <v>1500</v>
      </c>
      <c r="B5" s="243" t="s">
        <v>1533</v>
      </c>
      <c r="C5" s="217">
        <v>0</v>
      </c>
    </row>
    <row r="6" spans="1:3" ht="15.75" x14ac:dyDescent="0.25">
      <c r="A6" s="244" t="s">
        <v>1502</v>
      </c>
      <c r="B6" s="243" t="s">
        <v>1534</v>
      </c>
      <c r="C6" s="217">
        <v>0</v>
      </c>
    </row>
    <row r="7" spans="1:3" ht="15.75" x14ac:dyDescent="0.25">
      <c r="A7" s="244" t="s">
        <v>1504</v>
      </c>
      <c r="B7" s="243" t="s">
        <v>1535</v>
      </c>
      <c r="C7" s="217">
        <v>0</v>
      </c>
    </row>
    <row r="8" spans="1:3" ht="15.75" x14ac:dyDescent="0.25">
      <c r="A8" s="244" t="s">
        <v>1506</v>
      </c>
      <c r="B8" s="243" t="s">
        <v>1536</v>
      </c>
      <c r="C8" s="217">
        <v>0</v>
      </c>
    </row>
    <row r="9" spans="1:3" ht="15.75" x14ac:dyDescent="0.25">
      <c r="A9" s="244" t="s">
        <v>1508</v>
      </c>
      <c r="B9" s="243" t="s">
        <v>1537</v>
      </c>
      <c r="C9" s="217">
        <v>0</v>
      </c>
    </row>
    <row r="10" spans="1:3" ht="15.75" x14ac:dyDescent="0.25">
      <c r="A10" s="244" t="s">
        <v>1510</v>
      </c>
      <c r="B10" s="243" t="s">
        <v>1538</v>
      </c>
      <c r="C10" s="217">
        <v>0</v>
      </c>
    </row>
    <row r="11" spans="1:3" ht="15.75" x14ac:dyDescent="0.25">
      <c r="A11" s="244" t="s">
        <v>1512</v>
      </c>
      <c r="B11" s="243" t="s">
        <v>1539</v>
      </c>
      <c r="C11" s="217">
        <v>-1400000</v>
      </c>
    </row>
    <row r="12" spans="1:3" ht="15.75" x14ac:dyDescent="0.25">
      <c r="A12" s="244" t="s">
        <v>1514</v>
      </c>
      <c r="B12" s="243" t="s">
        <v>1540</v>
      </c>
      <c r="C12" s="217">
        <v>-37542500</v>
      </c>
    </row>
    <row r="13" spans="1:3" ht="15.75" x14ac:dyDescent="0.25">
      <c r="A13" s="244" t="s">
        <v>1516</v>
      </c>
      <c r="B13" s="243" t="s">
        <v>1541</v>
      </c>
      <c r="C13" s="217">
        <v>-1620000</v>
      </c>
    </row>
    <row r="14" spans="1:3" ht="15.75" x14ac:dyDescent="0.25">
      <c r="A14" s="244" t="s">
        <v>1518</v>
      </c>
      <c r="B14" s="243" t="s">
        <v>1542</v>
      </c>
      <c r="C14" s="217">
        <v>0</v>
      </c>
    </row>
    <row r="15" spans="1:3" ht="15.75" x14ac:dyDescent="0.25">
      <c r="A15" s="244" t="s">
        <v>1520</v>
      </c>
      <c r="B15" s="243" t="s">
        <v>1543</v>
      </c>
      <c r="C15" s="217">
        <v>-36542500</v>
      </c>
    </row>
    <row r="16" spans="1:3" ht="15.75" x14ac:dyDescent="0.25">
      <c r="A16" s="244" t="s">
        <v>1522</v>
      </c>
      <c r="B16" s="243" t="s">
        <v>1544</v>
      </c>
      <c r="C16" s="217">
        <v>0</v>
      </c>
    </row>
    <row r="17" spans="1:3" ht="15.75" x14ac:dyDescent="0.25">
      <c r="A17" s="244" t="s">
        <v>1524</v>
      </c>
      <c r="B17" s="243" t="s">
        <v>1545</v>
      </c>
      <c r="C17" s="217">
        <v>0</v>
      </c>
    </row>
    <row r="18" spans="1:3" ht="15.75" x14ac:dyDescent="0.25">
      <c r="A18" s="244" t="s">
        <v>1526</v>
      </c>
      <c r="B18" s="243" t="s">
        <v>1546</v>
      </c>
      <c r="C18" s="217">
        <v>0</v>
      </c>
    </row>
    <row r="19" spans="1:3" ht="15.75" x14ac:dyDescent="0.25">
      <c r="A19" s="244" t="s">
        <v>1528</v>
      </c>
      <c r="B19" s="243" t="s">
        <v>1547</v>
      </c>
      <c r="C19" s="217">
        <v>0</v>
      </c>
    </row>
    <row r="20" spans="1:3" ht="15.75" x14ac:dyDescent="0.25">
      <c r="A20" s="221" t="s">
        <v>1486</v>
      </c>
      <c r="B20" s="221" t="s">
        <v>676</v>
      </c>
      <c r="C20" s="222">
        <f>SUM(C5:C19)</f>
        <v>-77105000</v>
      </c>
    </row>
  </sheetData>
  <sheetProtection password="C71F" sheet="1" objects="1" scenarios="1" selectLockedCells="1" selectUnlockedCells="1"/>
  <printOptions horizontalCentered="1" verticalCentered="1"/>
  <pageMargins left="0" right="0" top="0" bottom="0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4.25" x14ac:dyDescent="0.2"/>
  <cols>
    <col min="1" max="1" width="29.625" customWidth="1"/>
    <col min="2" max="2" width="56" customWidth="1"/>
    <col min="3" max="4" width="21.25" customWidth="1"/>
    <col min="5" max="5" width="25.5" customWidth="1"/>
    <col min="6" max="6" width="24.75" customWidth="1"/>
    <col min="7" max="7" width="24.625" customWidth="1"/>
    <col min="8" max="8" width="27.875" customWidth="1"/>
  </cols>
  <sheetData>
    <row r="1" spans="1:8" s="19" customFormat="1" ht="18" x14ac:dyDescent="0.25">
      <c r="A1" s="18" t="s">
        <v>681</v>
      </c>
      <c r="B1" s="9" t="s">
        <v>641</v>
      </c>
      <c r="C1" s="30"/>
      <c r="D1" s="30"/>
      <c r="E1" s="30"/>
      <c r="F1" s="31"/>
    </row>
    <row r="2" spans="1:8" s="19" customFormat="1" ht="105" customHeight="1" x14ac:dyDescent="0.25">
      <c r="A2" s="20" t="s">
        <v>693</v>
      </c>
      <c r="B2" s="10" t="s">
        <v>695</v>
      </c>
      <c r="C2" s="30"/>
      <c r="D2" s="30"/>
      <c r="E2" s="30"/>
      <c r="F2" s="31"/>
    </row>
    <row r="3" spans="1:8" s="19" customFormat="1" ht="18" x14ac:dyDescent="0.25">
      <c r="A3" s="32" t="s">
        <v>692</v>
      </c>
      <c r="B3" s="33"/>
      <c r="C3" s="34"/>
      <c r="D3" s="34"/>
      <c r="E3" s="34"/>
      <c r="F3" s="34"/>
      <c r="G3" s="35"/>
      <c r="H3" s="36"/>
    </row>
    <row r="4" spans="1:8" s="19" customFormat="1" ht="18" x14ac:dyDescent="0.25">
      <c r="A4" s="37" t="s">
        <v>694</v>
      </c>
      <c r="B4" s="38"/>
      <c r="C4" s="38"/>
      <c r="D4" s="38"/>
      <c r="E4" s="38"/>
      <c r="F4" s="39"/>
      <c r="G4" s="40"/>
      <c r="H4" s="41"/>
    </row>
    <row r="5" spans="1:8" ht="70.5" customHeight="1" x14ac:dyDescent="0.2">
      <c r="A5" s="42" t="s">
        <v>696</v>
      </c>
      <c r="B5" s="42" t="s">
        <v>697</v>
      </c>
      <c r="C5" s="44" t="s">
        <v>682</v>
      </c>
      <c r="D5" s="25" t="s">
        <v>683</v>
      </c>
      <c r="E5" s="45" t="s">
        <v>715</v>
      </c>
      <c r="F5" s="45" t="s">
        <v>685</v>
      </c>
      <c r="G5" s="28" t="s">
        <v>686</v>
      </c>
      <c r="H5" s="29" t="s">
        <v>687</v>
      </c>
    </row>
    <row r="6" spans="1:8" ht="15" x14ac:dyDescent="0.25">
      <c r="A6" s="43" t="s">
        <v>698</v>
      </c>
      <c r="B6" s="43" t="s">
        <v>699</v>
      </c>
      <c r="C6" s="46">
        <v>2974409861326</v>
      </c>
      <c r="D6" s="46">
        <v>5872957522581.9697</v>
      </c>
      <c r="E6" s="46">
        <v>6198728591</v>
      </c>
      <c r="F6" s="46">
        <v>11751017646</v>
      </c>
      <c r="G6" s="46">
        <f>C6+E6</f>
        <v>2980608589917</v>
      </c>
      <c r="H6" s="46">
        <f>D6+F6</f>
        <v>5884708540227.9697</v>
      </c>
    </row>
    <row r="7" spans="1:8" ht="15" x14ac:dyDescent="0.25">
      <c r="A7" s="43" t="s">
        <v>700</v>
      </c>
      <c r="B7" s="43" t="s">
        <v>701</v>
      </c>
      <c r="C7" s="46">
        <v>357398211091.27301</v>
      </c>
      <c r="D7" s="46">
        <v>661270860576.81201</v>
      </c>
      <c r="E7" s="46">
        <v>37678290048.669998</v>
      </c>
      <c r="F7" s="46">
        <v>69560379037.669998</v>
      </c>
      <c r="G7" s="46">
        <f t="shared" ref="G7:G14" si="0">C7+E7</f>
        <v>395076501139.94299</v>
      </c>
      <c r="H7" s="46">
        <f t="shared" ref="H7:H14" si="1">D7+F7</f>
        <v>730831239614.48206</v>
      </c>
    </row>
    <row r="8" spans="1:8" ht="15" x14ac:dyDescent="0.25">
      <c r="A8" s="43" t="s">
        <v>702</v>
      </c>
      <c r="B8" s="43" t="s">
        <v>703</v>
      </c>
      <c r="C8" s="46">
        <v>2050068900</v>
      </c>
      <c r="D8" s="46">
        <v>4116450820</v>
      </c>
      <c r="E8" s="46">
        <v>0</v>
      </c>
      <c r="F8" s="46">
        <v>0</v>
      </c>
      <c r="G8" s="46">
        <f t="shared" si="0"/>
        <v>2050068900</v>
      </c>
      <c r="H8" s="46">
        <f t="shared" si="1"/>
        <v>4116450820</v>
      </c>
    </row>
    <row r="9" spans="1:8" ht="15" x14ac:dyDescent="0.25">
      <c r="A9" s="43" t="s">
        <v>704</v>
      </c>
      <c r="B9" s="43" t="s">
        <v>705</v>
      </c>
      <c r="C9" s="46">
        <v>19166688330</v>
      </c>
      <c r="D9" s="46">
        <v>37707612530</v>
      </c>
      <c r="E9" s="46">
        <v>0</v>
      </c>
      <c r="F9" s="46">
        <v>0</v>
      </c>
      <c r="G9" s="46">
        <f t="shared" si="0"/>
        <v>19166688330</v>
      </c>
      <c r="H9" s="46">
        <f t="shared" si="1"/>
        <v>37707612530</v>
      </c>
    </row>
    <row r="10" spans="1:8" ht="15" x14ac:dyDescent="0.25">
      <c r="A10" s="43" t="s">
        <v>706</v>
      </c>
      <c r="B10" s="43" t="s">
        <v>707</v>
      </c>
      <c r="C10" s="46">
        <v>103330038107</v>
      </c>
      <c r="D10" s="46">
        <v>178585830465</v>
      </c>
      <c r="E10" s="46">
        <v>343727677829</v>
      </c>
      <c r="F10" s="46">
        <v>554363673544</v>
      </c>
      <c r="G10" s="46">
        <f t="shared" si="0"/>
        <v>447057715936</v>
      </c>
      <c r="H10" s="46">
        <f t="shared" si="1"/>
        <v>732949504009</v>
      </c>
    </row>
    <row r="11" spans="1:8" ht="15" x14ac:dyDescent="0.25">
      <c r="A11" s="43" t="s">
        <v>708</v>
      </c>
      <c r="B11" s="43" t="s">
        <v>709</v>
      </c>
      <c r="C11" s="46">
        <v>44399402768</v>
      </c>
      <c r="D11" s="46">
        <v>79617036269</v>
      </c>
      <c r="E11" s="46">
        <v>0</v>
      </c>
      <c r="F11" s="46">
        <v>0</v>
      </c>
      <c r="G11" s="46">
        <f t="shared" si="0"/>
        <v>44399402768</v>
      </c>
      <c r="H11" s="46">
        <f t="shared" si="1"/>
        <v>79617036269</v>
      </c>
    </row>
    <row r="12" spans="1:8" ht="15" x14ac:dyDescent="0.25">
      <c r="A12" s="43" t="s">
        <v>710</v>
      </c>
      <c r="B12" s="43" t="s">
        <v>711</v>
      </c>
      <c r="C12" s="46">
        <v>461095482124.40002</v>
      </c>
      <c r="D12" s="46">
        <v>928543691198.57996</v>
      </c>
      <c r="E12" s="46">
        <v>1269334711</v>
      </c>
      <c r="F12" s="46">
        <v>2016463211</v>
      </c>
      <c r="G12" s="46">
        <f t="shared" si="0"/>
        <v>462364816835.40002</v>
      </c>
      <c r="H12" s="46">
        <f t="shared" si="1"/>
        <v>930560154409.57996</v>
      </c>
    </row>
    <row r="13" spans="1:8" ht="15" x14ac:dyDescent="0.25">
      <c r="A13" s="43" t="s">
        <v>712</v>
      </c>
      <c r="B13" s="43" t="s">
        <v>713</v>
      </c>
      <c r="C13" s="46">
        <v>57840295374</v>
      </c>
      <c r="D13" s="46">
        <v>86230048644</v>
      </c>
      <c r="E13" s="46">
        <v>611577493211.57898</v>
      </c>
      <c r="F13" s="46">
        <v>1004295091639.85</v>
      </c>
      <c r="G13" s="46">
        <f t="shared" si="0"/>
        <v>669417788585.57898</v>
      </c>
      <c r="H13" s="46">
        <f t="shared" si="1"/>
        <v>1090525140283.85</v>
      </c>
    </row>
    <row r="14" spans="1:8" ht="15" x14ac:dyDescent="0.25">
      <c r="A14" s="43" t="s">
        <v>714</v>
      </c>
      <c r="B14" s="43" t="s">
        <v>676</v>
      </c>
      <c r="C14" s="46">
        <v>4019690048020.6699</v>
      </c>
      <c r="D14" s="46">
        <v>7849029053085.3701</v>
      </c>
      <c r="E14" s="46">
        <v>1000451524391.24</v>
      </c>
      <c r="F14" s="46">
        <v>1641986625078.52</v>
      </c>
      <c r="G14" s="46">
        <f t="shared" si="0"/>
        <v>5020141572411.9102</v>
      </c>
      <c r="H14" s="46">
        <f t="shared" si="1"/>
        <v>9491015678163.8906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rightToLeft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defaultRowHeight="14.25" x14ac:dyDescent="0.2"/>
  <cols>
    <col min="1" max="1" width="36.75" customWidth="1"/>
    <col min="2" max="2" width="58.5" customWidth="1"/>
    <col min="3" max="3" width="23.375" customWidth="1"/>
    <col min="4" max="29" width="22.625" customWidth="1"/>
  </cols>
  <sheetData>
    <row r="1" spans="1:29" ht="18" x14ac:dyDescent="0.25">
      <c r="A1" s="18" t="s">
        <v>681</v>
      </c>
      <c r="B1" s="9" t="s">
        <v>641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92.25" customHeight="1" x14ac:dyDescent="0.25">
      <c r="A2" s="20" t="s">
        <v>688</v>
      </c>
      <c r="B2" s="10" t="s">
        <v>689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 t="s">
        <v>1559</v>
      </c>
      <c r="AC2" s="30"/>
    </row>
    <row r="3" spans="1:29" ht="18" x14ac:dyDescent="0.25">
      <c r="A3" s="24" t="s">
        <v>723</v>
      </c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9"/>
    </row>
    <row r="4" spans="1:29" ht="18" x14ac:dyDescent="0.25">
      <c r="A4" s="270" t="s">
        <v>722</v>
      </c>
      <c r="B4" s="271"/>
      <c r="C4" s="271"/>
      <c r="D4" s="50"/>
      <c r="E4" s="50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</row>
    <row r="5" spans="1:29" ht="18" customHeight="1" x14ac:dyDescent="0.25">
      <c r="A5" s="272" t="s">
        <v>0</v>
      </c>
      <c r="B5" s="272" t="s">
        <v>642</v>
      </c>
      <c r="C5" s="274" t="s">
        <v>1550</v>
      </c>
      <c r="D5" s="275"/>
      <c r="E5" s="276"/>
      <c r="F5" s="277" t="s">
        <v>1549</v>
      </c>
      <c r="G5" s="278"/>
      <c r="H5" s="279"/>
      <c r="I5" s="280" t="s">
        <v>1551</v>
      </c>
      <c r="J5" s="281"/>
      <c r="K5" s="282"/>
      <c r="L5" s="283" t="s">
        <v>1552</v>
      </c>
      <c r="M5" s="284"/>
      <c r="N5" s="285"/>
      <c r="O5" s="286" t="s">
        <v>1553</v>
      </c>
      <c r="P5" s="287"/>
      <c r="Q5" s="288"/>
      <c r="R5" s="289" t="s">
        <v>1554</v>
      </c>
      <c r="S5" s="290"/>
      <c r="T5" s="291"/>
      <c r="U5" s="292" t="s">
        <v>1555</v>
      </c>
      <c r="V5" s="293"/>
      <c r="W5" s="294"/>
      <c r="X5" s="295" t="s">
        <v>1556</v>
      </c>
      <c r="Y5" s="296"/>
      <c r="Z5" s="297"/>
      <c r="AA5" s="267" t="s">
        <v>1560</v>
      </c>
      <c r="AB5" s="268"/>
      <c r="AC5" s="269"/>
    </row>
    <row r="6" spans="1:29" ht="45" x14ac:dyDescent="0.2">
      <c r="A6" s="273"/>
      <c r="B6" s="273"/>
      <c r="C6" s="51" t="s">
        <v>716</v>
      </c>
      <c r="D6" s="51" t="s">
        <v>717</v>
      </c>
      <c r="E6" s="51" t="s">
        <v>718</v>
      </c>
      <c r="F6" s="52" t="s">
        <v>716</v>
      </c>
      <c r="G6" s="52" t="s">
        <v>717</v>
      </c>
      <c r="H6" s="52" t="s">
        <v>718</v>
      </c>
      <c r="I6" s="53" t="s">
        <v>716</v>
      </c>
      <c r="J6" s="53" t="s">
        <v>717</v>
      </c>
      <c r="K6" s="53" t="s">
        <v>718</v>
      </c>
      <c r="L6" s="54" t="s">
        <v>716</v>
      </c>
      <c r="M6" s="54" t="s">
        <v>717</v>
      </c>
      <c r="N6" s="54" t="s">
        <v>718</v>
      </c>
      <c r="O6" s="55" t="s">
        <v>716</v>
      </c>
      <c r="P6" s="55" t="s">
        <v>717</v>
      </c>
      <c r="Q6" s="55" t="s">
        <v>718</v>
      </c>
      <c r="R6" s="56" t="s">
        <v>716</v>
      </c>
      <c r="S6" s="57" t="s">
        <v>717</v>
      </c>
      <c r="T6" s="56" t="s">
        <v>718</v>
      </c>
      <c r="U6" s="58" t="s">
        <v>716</v>
      </c>
      <c r="V6" s="58" t="s">
        <v>717</v>
      </c>
      <c r="W6" s="58" t="s">
        <v>718</v>
      </c>
      <c r="X6" s="59" t="s">
        <v>716</v>
      </c>
      <c r="Y6" s="59" t="s">
        <v>717</v>
      </c>
      <c r="Z6" s="59" t="s">
        <v>718</v>
      </c>
      <c r="AA6" s="60" t="s">
        <v>719</v>
      </c>
      <c r="AB6" s="61" t="s">
        <v>720</v>
      </c>
      <c r="AC6" s="61" t="s">
        <v>721</v>
      </c>
    </row>
    <row r="7" spans="1:29" ht="15.75" x14ac:dyDescent="0.25">
      <c r="A7" s="62" t="s">
        <v>1</v>
      </c>
      <c r="B7" s="14" t="s">
        <v>643</v>
      </c>
      <c r="C7" s="63">
        <v>38695028737</v>
      </c>
      <c r="D7" s="64">
        <v>0</v>
      </c>
      <c r="E7" s="63">
        <f>C7+D7</f>
        <v>38695028737</v>
      </c>
      <c r="F7" s="63">
        <v>22340463908</v>
      </c>
      <c r="G7" s="64">
        <v>42439663</v>
      </c>
      <c r="H7" s="63">
        <f>F7+G7</f>
        <v>22382903571</v>
      </c>
      <c r="I7" s="63">
        <v>0</v>
      </c>
      <c r="J7" s="64">
        <v>0</v>
      </c>
      <c r="K7" s="63">
        <f>I7+J7</f>
        <v>0</v>
      </c>
      <c r="L7" s="63">
        <v>0</v>
      </c>
      <c r="M7" s="64">
        <v>0</v>
      </c>
      <c r="N7" s="63">
        <f>L7+M7</f>
        <v>0</v>
      </c>
      <c r="O7" s="63">
        <v>0</v>
      </c>
      <c r="P7" s="63">
        <v>0</v>
      </c>
      <c r="Q7" s="63">
        <f>O7+P7</f>
        <v>0</v>
      </c>
      <c r="R7" s="63">
        <v>0</v>
      </c>
      <c r="S7" s="63">
        <v>0</v>
      </c>
      <c r="T7" s="63">
        <f>R7+S7</f>
        <v>0</v>
      </c>
      <c r="U7" s="63">
        <v>8903755596</v>
      </c>
      <c r="V7" s="63">
        <v>0</v>
      </c>
      <c r="W7" s="63">
        <f>U7+V7</f>
        <v>8903755596</v>
      </c>
      <c r="X7" s="63">
        <v>459104135</v>
      </c>
      <c r="Y7" s="63">
        <v>33000</v>
      </c>
      <c r="Z7" s="63">
        <f>X7+Y7</f>
        <v>459137135</v>
      </c>
      <c r="AA7" s="63">
        <v>70398352376</v>
      </c>
      <c r="AB7" s="63">
        <v>42472663</v>
      </c>
      <c r="AC7" s="65">
        <f>AA7+AB7</f>
        <v>70440825039</v>
      </c>
    </row>
    <row r="8" spans="1:29" ht="15.75" x14ac:dyDescent="0.25">
      <c r="A8" s="62" t="s">
        <v>2</v>
      </c>
      <c r="B8" s="14" t="s">
        <v>644</v>
      </c>
      <c r="C8" s="63">
        <v>4655520079</v>
      </c>
      <c r="D8" s="64">
        <v>0</v>
      </c>
      <c r="E8" s="63">
        <f t="shared" ref="E8:E40" si="0">C8+D8</f>
        <v>4655520079</v>
      </c>
      <c r="F8" s="63">
        <v>653266832</v>
      </c>
      <c r="G8" s="64">
        <v>1000</v>
      </c>
      <c r="H8" s="63">
        <f t="shared" ref="H8:H40" si="1">F8+G8</f>
        <v>653267832</v>
      </c>
      <c r="I8" s="63">
        <v>0</v>
      </c>
      <c r="J8" s="64">
        <v>0</v>
      </c>
      <c r="K8" s="63">
        <f t="shared" ref="K8:K40" si="2">I8+J8</f>
        <v>0</v>
      </c>
      <c r="L8" s="63">
        <v>0</v>
      </c>
      <c r="M8" s="64">
        <v>0</v>
      </c>
      <c r="N8" s="63">
        <f t="shared" ref="N8:N40" si="3">L8+M8</f>
        <v>0</v>
      </c>
      <c r="O8" s="63">
        <v>0</v>
      </c>
      <c r="P8" s="63">
        <v>0</v>
      </c>
      <c r="Q8" s="63">
        <f t="shared" ref="Q8:Q40" si="4">O8+P8</f>
        <v>0</v>
      </c>
      <c r="R8" s="63">
        <v>0</v>
      </c>
      <c r="S8" s="63">
        <v>0</v>
      </c>
      <c r="T8" s="63">
        <f t="shared" ref="T8:T40" si="5">R8+S8</f>
        <v>0</v>
      </c>
      <c r="U8" s="63">
        <v>4813007</v>
      </c>
      <c r="V8" s="63">
        <v>0</v>
      </c>
      <c r="W8" s="63">
        <f t="shared" ref="W8:W40" si="6">U8+V8</f>
        <v>4813007</v>
      </c>
      <c r="X8" s="63">
        <v>9777500</v>
      </c>
      <c r="Y8" s="63">
        <v>0</v>
      </c>
      <c r="Z8" s="63">
        <f t="shared" ref="Z8:Z40" si="7">X8+Y8</f>
        <v>9777500</v>
      </c>
      <c r="AA8" s="63">
        <v>5323377418</v>
      </c>
      <c r="AB8" s="63">
        <v>1000</v>
      </c>
      <c r="AC8" s="65">
        <f t="shared" ref="AC8:AC40" si="8">AA8+AB8</f>
        <v>5323378418</v>
      </c>
    </row>
    <row r="9" spans="1:29" ht="15.75" x14ac:dyDescent="0.25">
      <c r="A9" s="62" t="s">
        <v>3</v>
      </c>
      <c r="B9" s="14" t="s">
        <v>645</v>
      </c>
      <c r="C9" s="63">
        <v>118532811989</v>
      </c>
      <c r="D9" s="64">
        <v>221974334</v>
      </c>
      <c r="E9" s="63">
        <f t="shared" si="0"/>
        <v>118754786323</v>
      </c>
      <c r="F9" s="63">
        <v>20540874623</v>
      </c>
      <c r="G9" s="64">
        <v>484794160</v>
      </c>
      <c r="H9" s="63">
        <f t="shared" si="1"/>
        <v>21025668783</v>
      </c>
      <c r="I9" s="63">
        <v>0</v>
      </c>
      <c r="J9" s="64">
        <v>0</v>
      </c>
      <c r="K9" s="63">
        <f t="shared" si="2"/>
        <v>0</v>
      </c>
      <c r="L9" s="63">
        <v>0</v>
      </c>
      <c r="M9" s="64">
        <v>0</v>
      </c>
      <c r="N9" s="63">
        <f t="shared" si="3"/>
        <v>0</v>
      </c>
      <c r="O9" s="63">
        <v>0</v>
      </c>
      <c r="P9" s="63">
        <v>0</v>
      </c>
      <c r="Q9" s="63">
        <f t="shared" si="4"/>
        <v>0</v>
      </c>
      <c r="R9" s="63">
        <v>150000</v>
      </c>
      <c r="S9" s="63">
        <v>0</v>
      </c>
      <c r="T9" s="63">
        <f t="shared" si="5"/>
        <v>150000</v>
      </c>
      <c r="U9" s="63">
        <v>30245732398</v>
      </c>
      <c r="V9" s="63">
        <v>8400000</v>
      </c>
      <c r="W9" s="63">
        <f t="shared" si="6"/>
        <v>30254132398</v>
      </c>
      <c r="X9" s="63">
        <v>1267325877</v>
      </c>
      <c r="Y9" s="63">
        <v>13140195753</v>
      </c>
      <c r="Z9" s="63">
        <f t="shared" si="7"/>
        <v>14407521630</v>
      </c>
      <c r="AA9" s="63">
        <v>170586894887</v>
      </c>
      <c r="AB9" s="63">
        <v>13855364247</v>
      </c>
      <c r="AC9" s="65">
        <f t="shared" si="8"/>
        <v>184442259134</v>
      </c>
    </row>
    <row r="10" spans="1:29" ht="15.75" x14ac:dyDescent="0.25">
      <c r="A10" s="62" t="s">
        <v>4</v>
      </c>
      <c r="B10" s="14" t="s">
        <v>646</v>
      </c>
      <c r="C10" s="63">
        <v>6211103179</v>
      </c>
      <c r="D10" s="64">
        <v>0</v>
      </c>
      <c r="E10" s="63">
        <f t="shared" si="0"/>
        <v>6211103179</v>
      </c>
      <c r="F10" s="63">
        <v>2233154714</v>
      </c>
      <c r="G10" s="64">
        <v>0</v>
      </c>
      <c r="H10" s="63">
        <f t="shared" si="1"/>
        <v>2233154714</v>
      </c>
      <c r="I10" s="63">
        <v>0</v>
      </c>
      <c r="J10" s="64">
        <v>0</v>
      </c>
      <c r="K10" s="63">
        <f t="shared" si="2"/>
        <v>0</v>
      </c>
      <c r="L10" s="63">
        <v>0</v>
      </c>
      <c r="M10" s="64">
        <v>0</v>
      </c>
      <c r="N10" s="63">
        <f t="shared" si="3"/>
        <v>0</v>
      </c>
      <c r="O10" s="63">
        <v>0</v>
      </c>
      <c r="P10" s="63">
        <v>0</v>
      </c>
      <c r="Q10" s="63">
        <f t="shared" si="4"/>
        <v>0</v>
      </c>
      <c r="R10" s="63">
        <v>0</v>
      </c>
      <c r="S10" s="63">
        <v>0</v>
      </c>
      <c r="T10" s="63">
        <f t="shared" si="5"/>
        <v>0</v>
      </c>
      <c r="U10" s="63">
        <v>818854169</v>
      </c>
      <c r="V10" s="63">
        <v>0</v>
      </c>
      <c r="W10" s="63">
        <f t="shared" si="6"/>
        <v>818854169</v>
      </c>
      <c r="X10" s="63">
        <v>165527782</v>
      </c>
      <c r="Y10" s="63">
        <v>526818</v>
      </c>
      <c r="Z10" s="63">
        <f t="shared" si="7"/>
        <v>166054600</v>
      </c>
      <c r="AA10" s="63">
        <v>9428639844</v>
      </c>
      <c r="AB10" s="63">
        <v>526818</v>
      </c>
      <c r="AC10" s="65">
        <f t="shared" si="8"/>
        <v>9429166662</v>
      </c>
    </row>
    <row r="11" spans="1:29" ht="15.75" x14ac:dyDescent="0.25">
      <c r="A11" s="62" t="s">
        <v>5</v>
      </c>
      <c r="B11" s="14" t="s">
        <v>647</v>
      </c>
      <c r="C11" s="63">
        <v>766946045885.099</v>
      </c>
      <c r="D11" s="64">
        <v>0</v>
      </c>
      <c r="E11" s="63">
        <f t="shared" si="0"/>
        <v>766946045885.099</v>
      </c>
      <c r="F11" s="63">
        <v>3679456125.46</v>
      </c>
      <c r="G11" s="64">
        <v>616000</v>
      </c>
      <c r="H11" s="63">
        <f t="shared" si="1"/>
        <v>3680072125.46</v>
      </c>
      <c r="I11" s="63">
        <v>4116450820</v>
      </c>
      <c r="J11" s="64">
        <v>0</v>
      </c>
      <c r="K11" s="63">
        <f t="shared" si="2"/>
        <v>4116450820</v>
      </c>
      <c r="L11" s="63">
        <v>0</v>
      </c>
      <c r="M11" s="64">
        <v>0</v>
      </c>
      <c r="N11" s="63">
        <f t="shared" si="3"/>
        <v>0</v>
      </c>
      <c r="O11" s="63">
        <v>108403565111</v>
      </c>
      <c r="P11" s="63">
        <v>0</v>
      </c>
      <c r="Q11" s="63">
        <f t="shared" si="4"/>
        <v>108403565111</v>
      </c>
      <c r="R11" s="63">
        <v>5223988276</v>
      </c>
      <c r="S11" s="63">
        <v>0</v>
      </c>
      <c r="T11" s="63">
        <f t="shared" si="5"/>
        <v>5223988276</v>
      </c>
      <c r="U11" s="63">
        <v>826187415697.57996</v>
      </c>
      <c r="V11" s="63">
        <v>2900000</v>
      </c>
      <c r="W11" s="63">
        <f t="shared" si="6"/>
        <v>826190315697.57996</v>
      </c>
      <c r="X11" s="63">
        <v>965229770</v>
      </c>
      <c r="Y11" s="63">
        <v>430147000</v>
      </c>
      <c r="Z11" s="63">
        <f t="shared" si="7"/>
        <v>1395376770</v>
      </c>
      <c r="AA11" s="63">
        <v>1715522151685.1299</v>
      </c>
      <c r="AB11" s="63">
        <v>433663000</v>
      </c>
      <c r="AC11" s="65">
        <f t="shared" si="8"/>
        <v>1715955814685.1299</v>
      </c>
    </row>
    <row r="12" spans="1:29" ht="15.75" x14ac:dyDescent="0.25">
      <c r="A12" s="62" t="s">
        <v>6</v>
      </c>
      <c r="B12" s="14" t="s">
        <v>648</v>
      </c>
      <c r="C12" s="63">
        <v>1267622668500.9199</v>
      </c>
      <c r="D12" s="64">
        <v>0</v>
      </c>
      <c r="E12" s="63">
        <f t="shared" si="0"/>
        <v>1267622668500.9199</v>
      </c>
      <c r="F12" s="63">
        <v>26411375814</v>
      </c>
      <c r="G12" s="64">
        <v>687139549</v>
      </c>
      <c r="H12" s="63">
        <f t="shared" si="1"/>
        <v>27098515363</v>
      </c>
      <c r="I12" s="63">
        <v>0</v>
      </c>
      <c r="J12" s="64">
        <v>0</v>
      </c>
      <c r="K12" s="63">
        <f t="shared" si="2"/>
        <v>0</v>
      </c>
      <c r="L12" s="63">
        <v>0</v>
      </c>
      <c r="M12" s="64">
        <v>0</v>
      </c>
      <c r="N12" s="63">
        <f t="shared" si="3"/>
        <v>0</v>
      </c>
      <c r="O12" s="63">
        <v>0</v>
      </c>
      <c r="P12" s="63">
        <v>0</v>
      </c>
      <c r="Q12" s="63">
        <f t="shared" si="4"/>
        <v>0</v>
      </c>
      <c r="R12" s="63">
        <v>0</v>
      </c>
      <c r="S12" s="63">
        <v>0</v>
      </c>
      <c r="T12" s="63">
        <f t="shared" si="5"/>
        <v>0</v>
      </c>
      <c r="U12" s="63">
        <v>665930328</v>
      </c>
      <c r="V12" s="63">
        <v>0</v>
      </c>
      <c r="W12" s="63">
        <f t="shared" si="6"/>
        <v>665930328</v>
      </c>
      <c r="X12" s="63">
        <v>1347197050</v>
      </c>
      <c r="Y12" s="63">
        <v>1406432188</v>
      </c>
      <c r="Z12" s="63">
        <f t="shared" si="7"/>
        <v>2753629238</v>
      </c>
      <c r="AA12" s="63">
        <v>1296047171692.9199</v>
      </c>
      <c r="AB12" s="63">
        <v>2093571737</v>
      </c>
      <c r="AC12" s="65">
        <f t="shared" si="8"/>
        <v>1298140743429.9199</v>
      </c>
    </row>
    <row r="13" spans="1:29" ht="15.75" x14ac:dyDescent="0.25">
      <c r="A13" s="62" t="s">
        <v>7</v>
      </c>
      <c r="B13" s="14" t="s">
        <v>649</v>
      </c>
      <c r="C13" s="63">
        <v>17436568640</v>
      </c>
      <c r="D13" s="64">
        <v>7000000</v>
      </c>
      <c r="E13" s="63">
        <f t="shared" si="0"/>
        <v>17443568640</v>
      </c>
      <c r="F13" s="63">
        <v>1748836568</v>
      </c>
      <c r="G13" s="64">
        <v>4938000</v>
      </c>
      <c r="H13" s="63">
        <f t="shared" si="1"/>
        <v>1753774568</v>
      </c>
      <c r="I13" s="63">
        <v>0</v>
      </c>
      <c r="J13" s="64">
        <v>0</v>
      </c>
      <c r="K13" s="63">
        <f t="shared" si="2"/>
        <v>0</v>
      </c>
      <c r="L13" s="63">
        <v>0</v>
      </c>
      <c r="M13" s="64">
        <v>0</v>
      </c>
      <c r="N13" s="63">
        <f t="shared" si="3"/>
        <v>0</v>
      </c>
      <c r="O13" s="63">
        <v>0</v>
      </c>
      <c r="P13" s="63">
        <v>0</v>
      </c>
      <c r="Q13" s="63">
        <f t="shared" si="4"/>
        <v>0</v>
      </c>
      <c r="R13" s="63">
        <v>0</v>
      </c>
      <c r="S13" s="63">
        <v>0</v>
      </c>
      <c r="T13" s="63">
        <f t="shared" si="5"/>
        <v>0</v>
      </c>
      <c r="U13" s="63">
        <v>298827341</v>
      </c>
      <c r="V13" s="63">
        <v>535500000</v>
      </c>
      <c r="W13" s="63">
        <f t="shared" si="6"/>
        <v>834327341</v>
      </c>
      <c r="X13" s="63">
        <v>45154200</v>
      </c>
      <c r="Y13" s="63">
        <v>19346175</v>
      </c>
      <c r="Z13" s="63">
        <f t="shared" si="7"/>
        <v>64500375</v>
      </c>
      <c r="AA13" s="63">
        <v>19529386749</v>
      </c>
      <c r="AB13" s="63">
        <v>566784175</v>
      </c>
      <c r="AC13" s="65">
        <f t="shared" si="8"/>
        <v>20096170924</v>
      </c>
    </row>
    <row r="14" spans="1:29" ht="15.75" x14ac:dyDescent="0.25">
      <c r="A14" s="62" t="s">
        <v>8</v>
      </c>
      <c r="B14" s="14" t="s">
        <v>650</v>
      </c>
      <c r="C14" s="63">
        <v>407025498748.89398</v>
      </c>
      <c r="D14" s="64">
        <v>0</v>
      </c>
      <c r="E14" s="63">
        <f t="shared" si="0"/>
        <v>407025498748.89398</v>
      </c>
      <c r="F14" s="63">
        <v>66191372849.945999</v>
      </c>
      <c r="G14" s="64">
        <v>0</v>
      </c>
      <c r="H14" s="63">
        <f t="shared" si="1"/>
        <v>66191372849.945999</v>
      </c>
      <c r="I14" s="63">
        <v>0</v>
      </c>
      <c r="J14" s="64">
        <v>0</v>
      </c>
      <c r="K14" s="63">
        <f t="shared" si="2"/>
        <v>0</v>
      </c>
      <c r="L14" s="63">
        <v>0</v>
      </c>
      <c r="M14" s="64">
        <v>0</v>
      </c>
      <c r="N14" s="63">
        <f t="shared" si="3"/>
        <v>0</v>
      </c>
      <c r="O14" s="63">
        <v>0</v>
      </c>
      <c r="P14" s="63">
        <v>0</v>
      </c>
      <c r="Q14" s="63">
        <f t="shared" si="4"/>
        <v>0</v>
      </c>
      <c r="R14" s="63">
        <v>0</v>
      </c>
      <c r="S14" s="63">
        <v>0</v>
      </c>
      <c r="T14" s="63">
        <f t="shared" si="5"/>
        <v>0</v>
      </c>
      <c r="U14" s="63">
        <v>2367287943</v>
      </c>
      <c r="V14" s="63">
        <v>0</v>
      </c>
      <c r="W14" s="63">
        <f t="shared" si="6"/>
        <v>2367287943</v>
      </c>
      <c r="X14" s="63">
        <v>5179440350</v>
      </c>
      <c r="Y14" s="63">
        <v>8862447305</v>
      </c>
      <c r="Z14" s="63">
        <f t="shared" si="7"/>
        <v>14041887655</v>
      </c>
      <c r="AA14" s="63">
        <v>480763599891.84003</v>
      </c>
      <c r="AB14" s="63">
        <v>8862447305</v>
      </c>
      <c r="AC14" s="65">
        <f t="shared" si="8"/>
        <v>489626047196.84003</v>
      </c>
    </row>
    <row r="15" spans="1:29" ht="15.75" x14ac:dyDescent="0.25">
      <c r="A15" s="62" t="s">
        <v>9</v>
      </c>
      <c r="B15" s="14" t="s">
        <v>651</v>
      </c>
      <c r="C15" s="63">
        <v>522876945440</v>
      </c>
      <c r="D15" s="64">
        <v>0</v>
      </c>
      <c r="E15" s="63">
        <f t="shared" si="0"/>
        <v>522876945440</v>
      </c>
      <c r="F15" s="63">
        <v>217287395726</v>
      </c>
      <c r="G15" s="64">
        <v>0</v>
      </c>
      <c r="H15" s="63">
        <f t="shared" si="1"/>
        <v>217287395726</v>
      </c>
      <c r="I15" s="63">
        <v>0</v>
      </c>
      <c r="J15" s="64">
        <v>0</v>
      </c>
      <c r="K15" s="63">
        <f t="shared" si="2"/>
        <v>0</v>
      </c>
      <c r="L15" s="63">
        <v>0</v>
      </c>
      <c r="M15" s="64">
        <v>0</v>
      </c>
      <c r="N15" s="63">
        <f t="shared" si="3"/>
        <v>0</v>
      </c>
      <c r="O15" s="63">
        <v>0</v>
      </c>
      <c r="P15" s="63">
        <v>0</v>
      </c>
      <c r="Q15" s="63">
        <f t="shared" si="4"/>
        <v>0</v>
      </c>
      <c r="R15" s="63">
        <v>0</v>
      </c>
      <c r="S15" s="63">
        <v>0</v>
      </c>
      <c r="T15" s="63">
        <f t="shared" si="5"/>
        <v>0</v>
      </c>
      <c r="U15" s="63">
        <v>76950000</v>
      </c>
      <c r="V15" s="63">
        <v>0</v>
      </c>
      <c r="W15" s="63">
        <f t="shared" si="6"/>
        <v>76950000</v>
      </c>
      <c r="X15" s="63">
        <v>194635000</v>
      </c>
      <c r="Y15" s="63">
        <v>10485829963</v>
      </c>
      <c r="Z15" s="63">
        <f t="shared" si="7"/>
        <v>10680464963</v>
      </c>
      <c r="AA15" s="63">
        <v>740435926166</v>
      </c>
      <c r="AB15" s="63">
        <v>10485829963</v>
      </c>
      <c r="AC15" s="65">
        <f t="shared" si="8"/>
        <v>750921756129</v>
      </c>
    </row>
    <row r="16" spans="1:29" ht="15.75" x14ac:dyDescent="0.25">
      <c r="A16" s="62" t="s">
        <v>10</v>
      </c>
      <c r="B16" s="14" t="s">
        <v>652</v>
      </c>
      <c r="C16" s="63">
        <v>43181139760</v>
      </c>
      <c r="D16" s="64">
        <v>3922967</v>
      </c>
      <c r="E16" s="63">
        <f t="shared" si="0"/>
        <v>43185062727</v>
      </c>
      <c r="F16" s="63">
        <v>28878144554.299999</v>
      </c>
      <c r="G16" s="64">
        <v>127374000</v>
      </c>
      <c r="H16" s="63">
        <f t="shared" si="1"/>
        <v>29005518554.299999</v>
      </c>
      <c r="I16" s="63">
        <v>0</v>
      </c>
      <c r="J16" s="64">
        <v>0</v>
      </c>
      <c r="K16" s="63">
        <f t="shared" si="2"/>
        <v>0</v>
      </c>
      <c r="L16" s="63">
        <v>0</v>
      </c>
      <c r="M16" s="64">
        <v>0</v>
      </c>
      <c r="N16" s="63">
        <f t="shared" si="3"/>
        <v>0</v>
      </c>
      <c r="O16" s="63">
        <v>0</v>
      </c>
      <c r="P16" s="63">
        <v>0</v>
      </c>
      <c r="Q16" s="63">
        <f t="shared" si="4"/>
        <v>0</v>
      </c>
      <c r="R16" s="63">
        <v>0</v>
      </c>
      <c r="S16" s="63">
        <v>0</v>
      </c>
      <c r="T16" s="63">
        <f t="shared" si="5"/>
        <v>0</v>
      </c>
      <c r="U16" s="63">
        <v>115753800</v>
      </c>
      <c r="V16" s="63">
        <v>0</v>
      </c>
      <c r="W16" s="63">
        <f t="shared" si="6"/>
        <v>115753800</v>
      </c>
      <c r="X16" s="63">
        <v>787726280</v>
      </c>
      <c r="Y16" s="63" t="s">
        <v>1558</v>
      </c>
      <c r="Z16" s="63" t="e">
        <f t="shared" si="7"/>
        <v>#VALUE!</v>
      </c>
      <c r="AA16" s="63">
        <v>72962764394.300003</v>
      </c>
      <c r="AB16" s="63">
        <v>143376967</v>
      </c>
      <c r="AC16" s="65">
        <f t="shared" si="8"/>
        <v>73106141361.300003</v>
      </c>
    </row>
    <row r="17" spans="1:29" ht="15.75" x14ac:dyDescent="0.25">
      <c r="A17" s="62" t="s">
        <v>11</v>
      </c>
      <c r="B17" s="14" t="s">
        <v>653</v>
      </c>
      <c r="C17" s="63">
        <v>1066817299836</v>
      </c>
      <c r="D17" s="64">
        <v>0</v>
      </c>
      <c r="E17" s="63">
        <f t="shared" si="0"/>
        <v>1066817299836</v>
      </c>
      <c r="F17" s="63">
        <v>6171559738</v>
      </c>
      <c r="G17" s="64">
        <v>37720000</v>
      </c>
      <c r="H17" s="63">
        <f t="shared" si="1"/>
        <v>6209279738</v>
      </c>
      <c r="I17" s="63">
        <v>0</v>
      </c>
      <c r="J17" s="64">
        <v>0</v>
      </c>
      <c r="K17" s="63">
        <f t="shared" si="2"/>
        <v>0</v>
      </c>
      <c r="L17" s="63">
        <v>0</v>
      </c>
      <c r="M17" s="64">
        <v>0</v>
      </c>
      <c r="N17" s="63">
        <f t="shared" si="3"/>
        <v>0</v>
      </c>
      <c r="O17" s="63">
        <v>0</v>
      </c>
      <c r="P17" s="63">
        <v>0</v>
      </c>
      <c r="Q17" s="63">
        <f t="shared" si="4"/>
        <v>0</v>
      </c>
      <c r="R17" s="63">
        <v>0</v>
      </c>
      <c r="S17" s="63">
        <v>0</v>
      </c>
      <c r="T17" s="63">
        <f t="shared" si="5"/>
        <v>0</v>
      </c>
      <c r="U17" s="63">
        <v>470600658</v>
      </c>
      <c r="V17" s="63">
        <v>0</v>
      </c>
      <c r="W17" s="63">
        <f t="shared" si="6"/>
        <v>470600658</v>
      </c>
      <c r="X17" s="63">
        <v>1026265200</v>
      </c>
      <c r="Y17" s="63">
        <v>42901346631</v>
      </c>
      <c r="Z17" s="63">
        <f t="shared" si="7"/>
        <v>43927611831</v>
      </c>
      <c r="AA17" s="63">
        <v>1074485725432</v>
      </c>
      <c r="AB17" s="63">
        <v>42939066631</v>
      </c>
      <c r="AC17" s="65">
        <f t="shared" si="8"/>
        <v>1117424792063</v>
      </c>
    </row>
    <row r="18" spans="1:29" ht="15.75" x14ac:dyDescent="0.25">
      <c r="A18" s="62" t="s">
        <v>12</v>
      </c>
      <c r="B18" s="14" t="s">
        <v>654</v>
      </c>
      <c r="C18" s="63">
        <v>8958975425</v>
      </c>
      <c r="D18" s="64">
        <v>0</v>
      </c>
      <c r="E18" s="63">
        <f t="shared" si="0"/>
        <v>8958975425</v>
      </c>
      <c r="F18" s="63">
        <v>1435119147</v>
      </c>
      <c r="G18" s="64">
        <v>0</v>
      </c>
      <c r="H18" s="63">
        <f t="shared" si="1"/>
        <v>1435119147</v>
      </c>
      <c r="I18" s="63">
        <v>0</v>
      </c>
      <c r="J18" s="64">
        <v>0</v>
      </c>
      <c r="K18" s="63">
        <f t="shared" si="2"/>
        <v>0</v>
      </c>
      <c r="L18" s="63">
        <v>0</v>
      </c>
      <c r="M18" s="64">
        <v>0</v>
      </c>
      <c r="N18" s="63">
        <f t="shared" si="3"/>
        <v>0</v>
      </c>
      <c r="O18" s="63">
        <v>0</v>
      </c>
      <c r="P18" s="63">
        <v>0</v>
      </c>
      <c r="Q18" s="63">
        <f t="shared" si="4"/>
        <v>0</v>
      </c>
      <c r="R18" s="63">
        <v>0</v>
      </c>
      <c r="S18" s="63">
        <v>0</v>
      </c>
      <c r="T18" s="63">
        <f t="shared" si="5"/>
        <v>0</v>
      </c>
      <c r="U18" s="63">
        <v>1144506725</v>
      </c>
      <c r="V18" s="63">
        <v>0</v>
      </c>
      <c r="W18" s="63">
        <f t="shared" si="6"/>
        <v>1144506725</v>
      </c>
      <c r="X18" s="63">
        <v>270755000</v>
      </c>
      <c r="Y18" s="63">
        <v>11089175180</v>
      </c>
      <c r="Z18" s="63">
        <f t="shared" si="7"/>
        <v>11359930180</v>
      </c>
      <c r="AA18" s="63">
        <v>11809356297</v>
      </c>
      <c r="AB18" s="63">
        <v>11089175180</v>
      </c>
      <c r="AC18" s="65">
        <f t="shared" si="8"/>
        <v>22898531477</v>
      </c>
    </row>
    <row r="19" spans="1:29" ht="15.75" x14ac:dyDescent="0.25">
      <c r="A19" s="62" t="s">
        <v>13</v>
      </c>
      <c r="B19" s="14" t="s">
        <v>655</v>
      </c>
      <c r="C19" s="63">
        <v>3717147979.5</v>
      </c>
      <c r="D19" s="64">
        <v>0</v>
      </c>
      <c r="E19" s="63">
        <f t="shared" si="0"/>
        <v>3717147979.5</v>
      </c>
      <c r="F19" s="63">
        <v>934345198.5</v>
      </c>
      <c r="G19" s="64">
        <v>0</v>
      </c>
      <c r="H19" s="63">
        <f t="shared" si="1"/>
        <v>934345198.5</v>
      </c>
      <c r="I19" s="63">
        <v>0</v>
      </c>
      <c r="J19" s="64">
        <v>0</v>
      </c>
      <c r="K19" s="63">
        <f t="shared" si="2"/>
        <v>0</v>
      </c>
      <c r="L19" s="63">
        <v>0</v>
      </c>
      <c r="M19" s="64">
        <v>0</v>
      </c>
      <c r="N19" s="63">
        <f t="shared" si="3"/>
        <v>0</v>
      </c>
      <c r="O19" s="63">
        <v>0</v>
      </c>
      <c r="P19" s="63">
        <v>0</v>
      </c>
      <c r="Q19" s="63">
        <f t="shared" si="4"/>
        <v>0</v>
      </c>
      <c r="R19" s="63">
        <v>4162941816</v>
      </c>
      <c r="S19" s="63">
        <v>0</v>
      </c>
      <c r="T19" s="63">
        <f t="shared" si="5"/>
        <v>4162941816</v>
      </c>
      <c r="U19" s="63">
        <v>32342445</v>
      </c>
      <c r="V19" s="63">
        <v>0</v>
      </c>
      <c r="W19" s="63">
        <f t="shared" si="6"/>
        <v>32342445</v>
      </c>
      <c r="X19" s="63">
        <v>47490962</v>
      </c>
      <c r="Y19" s="63" t="s">
        <v>1557</v>
      </c>
      <c r="Z19" s="63" t="e">
        <f t="shared" si="7"/>
        <v>#VALUE!</v>
      </c>
      <c r="AA19" s="63">
        <v>8894268401</v>
      </c>
      <c r="AB19" s="63">
        <v>777000</v>
      </c>
      <c r="AC19" s="65">
        <f t="shared" si="8"/>
        <v>8895045401</v>
      </c>
    </row>
    <row r="20" spans="1:29" ht="15.75" x14ac:dyDescent="0.25">
      <c r="A20" s="62" t="s">
        <v>14</v>
      </c>
      <c r="B20" s="14" t="s">
        <v>656</v>
      </c>
      <c r="C20" s="63">
        <v>12370823837</v>
      </c>
      <c r="D20" s="64">
        <v>0</v>
      </c>
      <c r="E20" s="63">
        <f t="shared" si="0"/>
        <v>12370823837</v>
      </c>
      <c r="F20" s="63">
        <v>3254503534</v>
      </c>
      <c r="G20" s="64">
        <v>0</v>
      </c>
      <c r="H20" s="63">
        <f t="shared" si="1"/>
        <v>3254503534</v>
      </c>
      <c r="I20" s="63">
        <v>0</v>
      </c>
      <c r="J20" s="64">
        <v>0</v>
      </c>
      <c r="K20" s="63">
        <f t="shared" si="2"/>
        <v>0</v>
      </c>
      <c r="L20" s="63">
        <v>0</v>
      </c>
      <c r="M20" s="64">
        <v>0</v>
      </c>
      <c r="N20" s="63">
        <f t="shared" si="3"/>
        <v>0</v>
      </c>
      <c r="O20" s="63">
        <v>1745982745</v>
      </c>
      <c r="P20" s="63">
        <v>0</v>
      </c>
      <c r="Q20" s="63">
        <f t="shared" si="4"/>
        <v>1745982745</v>
      </c>
      <c r="R20" s="63">
        <v>0</v>
      </c>
      <c r="S20" s="63">
        <v>0</v>
      </c>
      <c r="T20" s="63">
        <f t="shared" si="5"/>
        <v>0</v>
      </c>
      <c r="U20" s="63">
        <v>161394965</v>
      </c>
      <c r="V20" s="63">
        <v>0</v>
      </c>
      <c r="W20" s="63">
        <f t="shared" si="6"/>
        <v>161394965</v>
      </c>
      <c r="X20" s="63">
        <v>37876500</v>
      </c>
      <c r="Y20" s="63">
        <v>15777000</v>
      </c>
      <c r="Z20" s="63">
        <f t="shared" si="7"/>
        <v>53653500</v>
      </c>
      <c r="AA20" s="63">
        <v>17570581581</v>
      </c>
      <c r="AB20" s="63">
        <v>15777000</v>
      </c>
      <c r="AC20" s="65">
        <f t="shared" si="8"/>
        <v>17586358581</v>
      </c>
    </row>
    <row r="21" spans="1:29" ht="15.75" x14ac:dyDescent="0.25">
      <c r="A21" s="62" t="s">
        <v>15</v>
      </c>
      <c r="B21" s="14" t="s">
        <v>657</v>
      </c>
      <c r="C21" s="63">
        <v>7171278048</v>
      </c>
      <c r="D21" s="64">
        <v>0</v>
      </c>
      <c r="E21" s="63">
        <f t="shared" si="0"/>
        <v>7171278048</v>
      </c>
      <c r="F21" s="63">
        <v>744488054.12399995</v>
      </c>
      <c r="G21" s="64">
        <v>246860733</v>
      </c>
      <c r="H21" s="63">
        <f t="shared" si="1"/>
        <v>991348787.12399995</v>
      </c>
      <c r="I21" s="63">
        <v>0</v>
      </c>
      <c r="J21" s="64">
        <v>0</v>
      </c>
      <c r="K21" s="63">
        <f t="shared" si="2"/>
        <v>0</v>
      </c>
      <c r="L21" s="63">
        <v>0</v>
      </c>
      <c r="M21" s="64">
        <v>0</v>
      </c>
      <c r="N21" s="63">
        <f t="shared" si="3"/>
        <v>0</v>
      </c>
      <c r="O21" s="63">
        <v>0</v>
      </c>
      <c r="P21" s="63">
        <v>0</v>
      </c>
      <c r="Q21" s="63">
        <f t="shared" si="4"/>
        <v>0</v>
      </c>
      <c r="R21" s="63">
        <v>0</v>
      </c>
      <c r="S21" s="63">
        <v>0</v>
      </c>
      <c r="T21" s="63">
        <f t="shared" si="5"/>
        <v>0</v>
      </c>
      <c r="U21" s="63">
        <v>-125000</v>
      </c>
      <c r="V21" s="63">
        <v>0</v>
      </c>
      <c r="W21" s="63">
        <f t="shared" si="6"/>
        <v>-125000</v>
      </c>
      <c r="X21" s="63">
        <v>10655000</v>
      </c>
      <c r="Y21" s="63">
        <v>18228253158</v>
      </c>
      <c r="Z21" s="63">
        <f t="shared" si="7"/>
        <v>18238908158</v>
      </c>
      <c r="AA21" s="63">
        <v>7926296102.1239996</v>
      </c>
      <c r="AB21" s="63">
        <v>18475113891</v>
      </c>
      <c r="AC21" s="65">
        <f t="shared" si="8"/>
        <v>26401409993.124001</v>
      </c>
    </row>
    <row r="22" spans="1:29" ht="15.75" x14ac:dyDescent="0.25">
      <c r="A22" s="62" t="s">
        <v>16</v>
      </c>
      <c r="B22" s="14" t="s">
        <v>658</v>
      </c>
      <c r="C22" s="63">
        <v>4544950826</v>
      </c>
      <c r="D22" s="64">
        <v>0</v>
      </c>
      <c r="E22" s="63">
        <f t="shared" si="0"/>
        <v>4544950826</v>
      </c>
      <c r="F22" s="63">
        <v>405621346</v>
      </c>
      <c r="G22" s="64">
        <v>845989900</v>
      </c>
      <c r="H22" s="63">
        <f t="shared" si="1"/>
        <v>1251611246</v>
      </c>
      <c r="I22" s="63">
        <v>0</v>
      </c>
      <c r="J22" s="64">
        <v>0</v>
      </c>
      <c r="K22" s="63">
        <f t="shared" si="2"/>
        <v>0</v>
      </c>
      <c r="L22" s="63">
        <v>0</v>
      </c>
      <c r="M22" s="64">
        <v>0</v>
      </c>
      <c r="N22" s="63">
        <f t="shared" si="3"/>
        <v>0</v>
      </c>
      <c r="O22" s="63">
        <v>27904019569</v>
      </c>
      <c r="P22" s="63">
        <v>0</v>
      </c>
      <c r="Q22" s="63">
        <f t="shared" si="4"/>
        <v>27904019569</v>
      </c>
      <c r="R22" s="63">
        <v>0</v>
      </c>
      <c r="S22" s="63">
        <v>0</v>
      </c>
      <c r="T22" s="63">
        <f t="shared" si="5"/>
        <v>0</v>
      </c>
      <c r="U22" s="63">
        <v>3725000</v>
      </c>
      <c r="V22" s="63">
        <v>0</v>
      </c>
      <c r="W22" s="63">
        <f t="shared" si="6"/>
        <v>3725000</v>
      </c>
      <c r="X22" s="63">
        <v>12292250</v>
      </c>
      <c r="Y22" s="63">
        <v>66566314195</v>
      </c>
      <c r="Z22" s="63">
        <f t="shared" si="7"/>
        <v>66578606445</v>
      </c>
      <c r="AA22" s="63">
        <v>32870608991</v>
      </c>
      <c r="AB22" s="63">
        <v>67412304095</v>
      </c>
      <c r="AC22" s="65">
        <f t="shared" si="8"/>
        <v>100282913086</v>
      </c>
    </row>
    <row r="23" spans="1:29" ht="15.75" x14ac:dyDescent="0.25">
      <c r="A23" s="62" t="s">
        <v>17</v>
      </c>
      <c r="B23" s="14" t="s">
        <v>659</v>
      </c>
      <c r="C23" s="63">
        <v>16646999667.5</v>
      </c>
      <c r="D23" s="64">
        <v>0</v>
      </c>
      <c r="E23" s="63">
        <f t="shared" si="0"/>
        <v>16646999667.5</v>
      </c>
      <c r="F23" s="63">
        <v>2326389815</v>
      </c>
      <c r="G23" s="64">
        <v>232827417</v>
      </c>
      <c r="H23" s="63">
        <f t="shared" si="1"/>
        <v>2559217232</v>
      </c>
      <c r="I23" s="63">
        <v>0</v>
      </c>
      <c r="J23" s="64">
        <v>0</v>
      </c>
      <c r="K23" s="63">
        <f t="shared" si="2"/>
        <v>0</v>
      </c>
      <c r="L23" s="63">
        <v>0</v>
      </c>
      <c r="M23" s="64">
        <v>0</v>
      </c>
      <c r="N23" s="63">
        <f t="shared" si="3"/>
        <v>0</v>
      </c>
      <c r="O23" s="63">
        <v>0</v>
      </c>
      <c r="P23" s="63">
        <v>0</v>
      </c>
      <c r="Q23" s="63">
        <f t="shared" si="4"/>
        <v>0</v>
      </c>
      <c r="R23" s="63">
        <v>0</v>
      </c>
      <c r="S23" s="63">
        <v>0</v>
      </c>
      <c r="T23" s="63">
        <f t="shared" si="5"/>
        <v>0</v>
      </c>
      <c r="U23" s="63">
        <v>0</v>
      </c>
      <c r="V23" s="63">
        <v>0</v>
      </c>
      <c r="W23" s="63">
        <f t="shared" si="6"/>
        <v>0</v>
      </c>
      <c r="X23" s="63">
        <v>86765350</v>
      </c>
      <c r="Y23" s="63">
        <v>78618039220</v>
      </c>
      <c r="Z23" s="63">
        <f t="shared" si="7"/>
        <v>78704804570</v>
      </c>
      <c r="AA23" s="63">
        <v>19060154832.5</v>
      </c>
      <c r="AB23" s="63">
        <v>78850866637</v>
      </c>
      <c r="AC23" s="65">
        <f t="shared" si="8"/>
        <v>97911021469.5</v>
      </c>
    </row>
    <row r="24" spans="1:29" ht="15.75" x14ac:dyDescent="0.25">
      <c r="A24" s="62" t="s">
        <v>18</v>
      </c>
      <c r="B24" s="14" t="s">
        <v>660</v>
      </c>
      <c r="C24" s="63">
        <v>25360176489</v>
      </c>
      <c r="D24" s="64">
        <v>1749646748</v>
      </c>
      <c r="E24" s="63">
        <f t="shared" si="0"/>
        <v>27109823237</v>
      </c>
      <c r="F24" s="63">
        <v>1053949291.776</v>
      </c>
      <c r="G24" s="64">
        <v>847466757.41999996</v>
      </c>
      <c r="H24" s="63">
        <f t="shared" si="1"/>
        <v>1901416049.1960001</v>
      </c>
      <c r="I24" s="63">
        <v>0</v>
      </c>
      <c r="J24" s="64">
        <v>0</v>
      </c>
      <c r="K24" s="63">
        <f t="shared" si="2"/>
        <v>0</v>
      </c>
      <c r="L24" s="63">
        <v>0</v>
      </c>
      <c r="M24" s="64">
        <v>0</v>
      </c>
      <c r="N24" s="63">
        <f t="shared" si="3"/>
        <v>0</v>
      </c>
      <c r="O24" s="63">
        <v>0</v>
      </c>
      <c r="P24" s="63">
        <v>0</v>
      </c>
      <c r="Q24" s="63">
        <f t="shared" si="4"/>
        <v>0</v>
      </c>
      <c r="R24" s="63">
        <v>0</v>
      </c>
      <c r="S24" s="63">
        <v>0</v>
      </c>
      <c r="T24" s="63">
        <f t="shared" si="5"/>
        <v>0</v>
      </c>
      <c r="U24" s="63">
        <v>37355000</v>
      </c>
      <c r="V24" s="63">
        <v>0</v>
      </c>
      <c r="W24" s="63">
        <f t="shared" si="6"/>
        <v>37355000</v>
      </c>
      <c r="X24" s="63">
        <v>16763350</v>
      </c>
      <c r="Y24" s="63">
        <v>5516359947</v>
      </c>
      <c r="Z24" s="63">
        <f t="shared" si="7"/>
        <v>5533123297</v>
      </c>
      <c r="AA24" s="63">
        <v>26468244130.776001</v>
      </c>
      <c r="AB24" s="63">
        <v>8113473452.4200001</v>
      </c>
      <c r="AC24" s="65">
        <f t="shared" si="8"/>
        <v>34581717583.195999</v>
      </c>
    </row>
    <row r="25" spans="1:29" ht="15.75" x14ac:dyDescent="0.25">
      <c r="A25" s="62" t="s">
        <v>19</v>
      </c>
      <c r="B25" s="14" t="s">
        <v>661</v>
      </c>
      <c r="C25" s="63">
        <v>27864923955</v>
      </c>
      <c r="D25" s="64">
        <v>6242980455</v>
      </c>
      <c r="E25" s="63">
        <f t="shared" si="0"/>
        <v>34107904410</v>
      </c>
      <c r="F25" s="63">
        <v>4314453235.302</v>
      </c>
      <c r="G25" s="64">
        <v>14863633929</v>
      </c>
      <c r="H25" s="63">
        <f t="shared" si="1"/>
        <v>19178087164.302002</v>
      </c>
      <c r="I25" s="63">
        <v>0</v>
      </c>
      <c r="J25" s="64">
        <v>0</v>
      </c>
      <c r="K25" s="63">
        <f t="shared" si="2"/>
        <v>0</v>
      </c>
      <c r="L25" s="63">
        <v>0</v>
      </c>
      <c r="M25" s="64">
        <v>0</v>
      </c>
      <c r="N25" s="63">
        <f t="shared" si="3"/>
        <v>0</v>
      </c>
      <c r="O25" s="63">
        <v>0</v>
      </c>
      <c r="P25" s="63">
        <v>0</v>
      </c>
      <c r="Q25" s="63">
        <f t="shared" si="4"/>
        <v>0</v>
      </c>
      <c r="R25" s="63">
        <v>0</v>
      </c>
      <c r="S25" s="63">
        <v>0</v>
      </c>
      <c r="T25" s="63">
        <f t="shared" si="5"/>
        <v>0</v>
      </c>
      <c r="U25" s="63">
        <v>6475000</v>
      </c>
      <c r="V25" s="63">
        <v>1458063211</v>
      </c>
      <c r="W25" s="63">
        <f t="shared" si="6"/>
        <v>1464538211</v>
      </c>
      <c r="X25" s="63">
        <v>46614550</v>
      </c>
      <c r="Y25" s="63">
        <v>58915816240.07</v>
      </c>
      <c r="Z25" s="63">
        <f t="shared" si="7"/>
        <v>58962430790.07</v>
      </c>
      <c r="AA25" s="63">
        <v>32232466740.301998</v>
      </c>
      <c r="AB25" s="63">
        <v>81480493835.070007</v>
      </c>
      <c r="AC25" s="65">
        <f t="shared" si="8"/>
        <v>113712960575.37201</v>
      </c>
    </row>
    <row r="26" spans="1:29" ht="15.75" x14ac:dyDescent="0.25">
      <c r="A26" s="62" t="s">
        <v>20</v>
      </c>
      <c r="B26" s="14" t="s">
        <v>662</v>
      </c>
      <c r="C26" s="63">
        <v>4158839843.5469999</v>
      </c>
      <c r="D26" s="64">
        <v>368464170</v>
      </c>
      <c r="E26" s="63">
        <f t="shared" si="0"/>
        <v>4527304013.5469999</v>
      </c>
      <c r="F26" s="63">
        <v>1084687774.687</v>
      </c>
      <c r="G26" s="64">
        <v>12745999421</v>
      </c>
      <c r="H26" s="63">
        <f t="shared" si="1"/>
        <v>13830687195.687</v>
      </c>
      <c r="I26" s="63">
        <v>0</v>
      </c>
      <c r="J26" s="64">
        <v>0</v>
      </c>
      <c r="K26" s="63">
        <f t="shared" si="2"/>
        <v>0</v>
      </c>
      <c r="L26" s="63">
        <v>0</v>
      </c>
      <c r="M26" s="64">
        <v>0</v>
      </c>
      <c r="N26" s="63">
        <f t="shared" si="3"/>
        <v>0</v>
      </c>
      <c r="O26" s="63">
        <v>0</v>
      </c>
      <c r="P26" s="63">
        <v>0</v>
      </c>
      <c r="Q26" s="63">
        <f t="shared" si="4"/>
        <v>0</v>
      </c>
      <c r="R26" s="63">
        <v>0</v>
      </c>
      <c r="S26" s="63">
        <v>0</v>
      </c>
      <c r="T26" s="63">
        <f t="shared" si="5"/>
        <v>0</v>
      </c>
      <c r="U26" s="63">
        <v>15800000</v>
      </c>
      <c r="V26" s="63">
        <v>0</v>
      </c>
      <c r="W26" s="63">
        <f t="shared" si="6"/>
        <v>15800000</v>
      </c>
      <c r="X26" s="63">
        <v>3495000</v>
      </c>
      <c r="Y26" s="63">
        <v>110575432398</v>
      </c>
      <c r="Z26" s="63">
        <f t="shared" si="7"/>
        <v>110578927398</v>
      </c>
      <c r="AA26" s="63">
        <v>5262822618.2340002</v>
      </c>
      <c r="AB26" s="63">
        <v>123689895989</v>
      </c>
      <c r="AC26" s="65">
        <f t="shared" si="8"/>
        <v>128952718607.23399</v>
      </c>
    </row>
    <row r="27" spans="1:29" ht="15.75" x14ac:dyDescent="0.25">
      <c r="A27" s="62" t="s">
        <v>21</v>
      </c>
      <c r="B27" s="14" t="s">
        <v>663</v>
      </c>
      <c r="C27" s="63">
        <v>4938133933</v>
      </c>
      <c r="D27" s="64">
        <v>109902000</v>
      </c>
      <c r="E27" s="63">
        <f t="shared" si="0"/>
        <v>5048035933</v>
      </c>
      <c r="F27" s="63">
        <v>899662015.5</v>
      </c>
      <c r="G27" s="64">
        <v>148660020</v>
      </c>
      <c r="H27" s="63">
        <f t="shared" si="1"/>
        <v>1048322035.5</v>
      </c>
      <c r="I27" s="63">
        <v>0</v>
      </c>
      <c r="J27" s="64">
        <v>0</v>
      </c>
      <c r="K27" s="63">
        <f t="shared" si="2"/>
        <v>0</v>
      </c>
      <c r="L27" s="63">
        <v>0</v>
      </c>
      <c r="M27" s="64">
        <v>0</v>
      </c>
      <c r="N27" s="63">
        <f t="shared" si="3"/>
        <v>0</v>
      </c>
      <c r="O27" s="63">
        <v>0</v>
      </c>
      <c r="P27" s="63">
        <v>0</v>
      </c>
      <c r="Q27" s="63">
        <f t="shared" si="4"/>
        <v>0</v>
      </c>
      <c r="R27" s="63">
        <v>0</v>
      </c>
      <c r="S27" s="63">
        <v>0</v>
      </c>
      <c r="T27" s="63">
        <f t="shared" si="5"/>
        <v>0</v>
      </c>
      <c r="U27" s="63">
        <v>62650000</v>
      </c>
      <c r="V27" s="63">
        <v>11600000</v>
      </c>
      <c r="W27" s="63">
        <f t="shared" si="6"/>
        <v>74250000</v>
      </c>
      <c r="X27" s="63">
        <v>48676250</v>
      </c>
      <c r="Y27" s="63">
        <v>0</v>
      </c>
      <c r="Z27" s="63">
        <f t="shared" si="7"/>
        <v>48676250</v>
      </c>
      <c r="AA27" s="63">
        <v>5949122198.5</v>
      </c>
      <c r="AB27" s="63">
        <v>270162020</v>
      </c>
      <c r="AC27" s="65">
        <f t="shared" si="8"/>
        <v>6219284218.5</v>
      </c>
    </row>
    <row r="28" spans="1:29" ht="15.75" x14ac:dyDescent="0.25">
      <c r="A28" s="62" t="s">
        <v>22</v>
      </c>
      <c r="B28" s="14" t="s">
        <v>664</v>
      </c>
      <c r="C28" s="63">
        <v>2377165586</v>
      </c>
      <c r="D28" s="64">
        <v>108684000</v>
      </c>
      <c r="E28" s="63">
        <f t="shared" si="0"/>
        <v>2485849586</v>
      </c>
      <c r="F28" s="63">
        <v>487972233</v>
      </c>
      <c r="G28" s="64">
        <v>2618354628.25</v>
      </c>
      <c r="H28" s="63">
        <f t="shared" si="1"/>
        <v>3106326861.25</v>
      </c>
      <c r="I28" s="63">
        <v>0</v>
      </c>
      <c r="J28" s="64">
        <v>0</v>
      </c>
      <c r="K28" s="63">
        <f t="shared" si="2"/>
        <v>0</v>
      </c>
      <c r="L28" s="63">
        <v>0</v>
      </c>
      <c r="M28" s="64">
        <v>0</v>
      </c>
      <c r="N28" s="63">
        <f t="shared" si="3"/>
        <v>0</v>
      </c>
      <c r="O28" s="63">
        <v>0</v>
      </c>
      <c r="P28" s="63">
        <v>0</v>
      </c>
      <c r="Q28" s="63">
        <f t="shared" si="4"/>
        <v>0</v>
      </c>
      <c r="R28" s="63">
        <v>0</v>
      </c>
      <c r="S28" s="63">
        <v>0</v>
      </c>
      <c r="T28" s="63">
        <f t="shared" si="5"/>
        <v>0</v>
      </c>
      <c r="U28" s="63">
        <v>450000</v>
      </c>
      <c r="V28" s="63">
        <v>0</v>
      </c>
      <c r="W28" s="63">
        <f t="shared" si="6"/>
        <v>450000</v>
      </c>
      <c r="X28" s="63">
        <v>5272000</v>
      </c>
      <c r="Y28" s="63">
        <v>38224874249.779999</v>
      </c>
      <c r="Z28" s="63">
        <f t="shared" si="7"/>
        <v>38230146249.779999</v>
      </c>
      <c r="AA28" s="63">
        <v>2870859819</v>
      </c>
      <c r="AB28" s="63">
        <v>40951912878.029999</v>
      </c>
      <c r="AC28" s="65">
        <f t="shared" si="8"/>
        <v>43822772697.029999</v>
      </c>
    </row>
    <row r="29" spans="1:29" ht="15.75" x14ac:dyDescent="0.25">
      <c r="A29" s="62" t="s">
        <v>23</v>
      </c>
      <c r="B29" s="14" t="s">
        <v>665</v>
      </c>
      <c r="C29" s="63">
        <v>304532823026.52002</v>
      </c>
      <c r="D29" s="64">
        <v>51817466</v>
      </c>
      <c r="E29" s="63">
        <f t="shared" si="0"/>
        <v>304584640492.52002</v>
      </c>
      <c r="F29" s="63">
        <v>9950846727</v>
      </c>
      <c r="G29" s="64">
        <v>244206965</v>
      </c>
      <c r="H29" s="63">
        <f t="shared" si="1"/>
        <v>10195053692</v>
      </c>
      <c r="I29" s="63">
        <v>0</v>
      </c>
      <c r="J29" s="64">
        <v>0</v>
      </c>
      <c r="K29" s="63">
        <f t="shared" si="2"/>
        <v>0</v>
      </c>
      <c r="L29" s="63">
        <v>0</v>
      </c>
      <c r="M29" s="64">
        <v>0</v>
      </c>
      <c r="N29" s="63">
        <f t="shared" si="3"/>
        <v>0</v>
      </c>
      <c r="O29" s="63">
        <v>0</v>
      </c>
      <c r="P29" s="63">
        <v>0</v>
      </c>
      <c r="Q29" s="63">
        <f t="shared" si="4"/>
        <v>0</v>
      </c>
      <c r="R29" s="63">
        <v>0</v>
      </c>
      <c r="S29" s="63">
        <v>0</v>
      </c>
      <c r="T29" s="63">
        <f t="shared" si="5"/>
        <v>0</v>
      </c>
      <c r="U29" s="63">
        <v>745476170</v>
      </c>
      <c r="V29" s="63">
        <v>0</v>
      </c>
      <c r="W29" s="63">
        <f t="shared" si="6"/>
        <v>745476170</v>
      </c>
      <c r="X29" s="63">
        <v>1636428601</v>
      </c>
      <c r="Y29" s="63">
        <v>15080694298</v>
      </c>
      <c r="Z29" s="63">
        <f t="shared" si="7"/>
        <v>16717122899</v>
      </c>
      <c r="AA29" s="63">
        <v>316865574524.52002</v>
      </c>
      <c r="AB29" s="63">
        <v>15376718729</v>
      </c>
      <c r="AC29" s="65">
        <f t="shared" si="8"/>
        <v>332242293253.52002</v>
      </c>
    </row>
    <row r="30" spans="1:29" ht="15.75" x14ac:dyDescent="0.25">
      <c r="A30" s="62" t="s">
        <v>24</v>
      </c>
      <c r="B30" s="14" t="s">
        <v>666</v>
      </c>
      <c r="C30" s="63">
        <v>2776689437</v>
      </c>
      <c r="D30" s="64"/>
      <c r="E30" s="63">
        <f t="shared" si="0"/>
        <v>2776689437</v>
      </c>
      <c r="F30" s="63">
        <v>343819241</v>
      </c>
      <c r="G30" s="64"/>
      <c r="H30" s="63">
        <f t="shared" si="1"/>
        <v>343819241</v>
      </c>
      <c r="I30" s="63">
        <v>0</v>
      </c>
      <c r="J30" s="64"/>
      <c r="K30" s="63">
        <f t="shared" si="2"/>
        <v>0</v>
      </c>
      <c r="L30" s="63">
        <v>0</v>
      </c>
      <c r="M30" s="64"/>
      <c r="N30" s="63">
        <f t="shared" si="3"/>
        <v>0</v>
      </c>
      <c r="O30" s="63">
        <v>0</v>
      </c>
      <c r="P30" s="63"/>
      <c r="Q30" s="63">
        <f t="shared" si="4"/>
        <v>0</v>
      </c>
      <c r="R30" s="63">
        <v>0</v>
      </c>
      <c r="S30" s="63"/>
      <c r="T30" s="63">
        <f t="shared" si="5"/>
        <v>0</v>
      </c>
      <c r="U30" s="63">
        <v>2160000</v>
      </c>
      <c r="V30" s="63"/>
      <c r="W30" s="63">
        <f t="shared" si="6"/>
        <v>2160000</v>
      </c>
      <c r="X30" s="63">
        <v>1548000</v>
      </c>
      <c r="Y30" s="63"/>
      <c r="Z30" s="63">
        <f t="shared" si="7"/>
        <v>1548000</v>
      </c>
      <c r="AA30" s="63">
        <v>3124216678</v>
      </c>
      <c r="AB30" s="63"/>
      <c r="AC30" s="65">
        <f t="shared" si="8"/>
        <v>3124216678</v>
      </c>
    </row>
    <row r="31" spans="1:29" ht="15.75" x14ac:dyDescent="0.25">
      <c r="A31" s="62" t="s">
        <v>25</v>
      </c>
      <c r="B31" s="14" t="s">
        <v>667</v>
      </c>
      <c r="C31" s="63">
        <v>17702269460</v>
      </c>
      <c r="D31" s="64">
        <v>120000</v>
      </c>
      <c r="E31" s="63">
        <f t="shared" si="0"/>
        <v>17702389460</v>
      </c>
      <c r="F31" s="63">
        <v>959717317.96700001</v>
      </c>
      <c r="G31" s="64">
        <v>39135517</v>
      </c>
      <c r="H31" s="63">
        <f t="shared" si="1"/>
        <v>998852834.96700001</v>
      </c>
      <c r="I31" s="63">
        <v>0</v>
      </c>
      <c r="J31" s="64">
        <v>0</v>
      </c>
      <c r="K31" s="63">
        <f t="shared" si="2"/>
        <v>0</v>
      </c>
      <c r="L31" s="63">
        <v>0</v>
      </c>
      <c r="M31" s="64">
        <v>0</v>
      </c>
      <c r="N31" s="63">
        <f t="shared" si="3"/>
        <v>0</v>
      </c>
      <c r="O31" s="63">
        <v>0</v>
      </c>
      <c r="P31" s="63">
        <v>0</v>
      </c>
      <c r="Q31" s="63">
        <f t="shared" si="4"/>
        <v>0</v>
      </c>
      <c r="R31" s="63">
        <v>0</v>
      </c>
      <c r="S31" s="63">
        <v>0</v>
      </c>
      <c r="T31" s="63">
        <f t="shared" si="5"/>
        <v>0</v>
      </c>
      <c r="U31" s="63">
        <v>32610000</v>
      </c>
      <c r="V31" s="63">
        <v>0</v>
      </c>
      <c r="W31" s="63">
        <f t="shared" si="6"/>
        <v>32610000</v>
      </c>
      <c r="X31" s="63">
        <v>644754000</v>
      </c>
      <c r="Y31" s="63">
        <v>240000</v>
      </c>
      <c r="Z31" s="63">
        <f t="shared" si="7"/>
        <v>644994000</v>
      </c>
      <c r="AA31" s="63">
        <v>19339350777.966999</v>
      </c>
      <c r="AB31" s="63">
        <v>39495517</v>
      </c>
      <c r="AC31" s="65">
        <f t="shared" si="8"/>
        <v>19378846294.966999</v>
      </c>
    </row>
    <row r="32" spans="1:29" ht="15.75" x14ac:dyDescent="0.25">
      <c r="A32" s="62" t="s">
        <v>26</v>
      </c>
      <c r="B32" s="14" t="s">
        <v>668</v>
      </c>
      <c r="C32" s="63">
        <v>1248749467</v>
      </c>
      <c r="D32" s="64">
        <v>0</v>
      </c>
      <c r="E32" s="63">
        <f t="shared" si="0"/>
        <v>1248749467</v>
      </c>
      <c r="F32" s="63">
        <v>315330935</v>
      </c>
      <c r="G32" s="64">
        <v>11000</v>
      </c>
      <c r="H32" s="63">
        <f t="shared" si="1"/>
        <v>315341935</v>
      </c>
      <c r="I32" s="63">
        <v>0</v>
      </c>
      <c r="J32" s="64">
        <v>0</v>
      </c>
      <c r="K32" s="63">
        <f t="shared" si="2"/>
        <v>0</v>
      </c>
      <c r="L32" s="63">
        <v>-20823400</v>
      </c>
      <c r="M32" s="64">
        <v>0</v>
      </c>
      <c r="N32" s="63">
        <f t="shared" si="3"/>
        <v>-20823400</v>
      </c>
      <c r="O32" s="63">
        <v>0</v>
      </c>
      <c r="P32" s="63">
        <v>0</v>
      </c>
      <c r="Q32" s="63">
        <f t="shared" si="4"/>
        <v>0</v>
      </c>
      <c r="R32" s="63">
        <v>0</v>
      </c>
      <c r="S32" s="63">
        <v>0</v>
      </c>
      <c r="T32" s="63">
        <f t="shared" si="5"/>
        <v>0</v>
      </c>
      <c r="U32" s="63">
        <v>16500</v>
      </c>
      <c r="V32" s="63">
        <v>0</v>
      </c>
      <c r="W32" s="63">
        <f t="shared" si="6"/>
        <v>16500</v>
      </c>
      <c r="X32" s="63">
        <v>132000</v>
      </c>
      <c r="Y32" s="63">
        <v>1851661076</v>
      </c>
      <c r="Z32" s="63">
        <f t="shared" si="7"/>
        <v>1851793076</v>
      </c>
      <c r="AA32" s="63">
        <v>1543405502</v>
      </c>
      <c r="AB32" s="63">
        <v>1851672076</v>
      </c>
      <c r="AC32" s="65">
        <f t="shared" si="8"/>
        <v>3395077578</v>
      </c>
    </row>
    <row r="33" spans="1:29" ht="15.75" x14ac:dyDescent="0.25">
      <c r="A33" s="62" t="s">
        <v>27</v>
      </c>
      <c r="B33" s="14" t="s">
        <v>669</v>
      </c>
      <c r="C33" s="63">
        <v>4069866757</v>
      </c>
      <c r="D33" s="64">
        <v>2150000</v>
      </c>
      <c r="E33" s="63">
        <f t="shared" si="0"/>
        <v>4072016757</v>
      </c>
      <c r="F33" s="63">
        <v>2298197049</v>
      </c>
      <c r="G33" s="64">
        <v>6807000</v>
      </c>
      <c r="H33" s="63">
        <f t="shared" si="1"/>
        <v>2305004049</v>
      </c>
      <c r="I33" s="63">
        <v>0</v>
      </c>
      <c r="J33" s="64">
        <v>0</v>
      </c>
      <c r="K33" s="63">
        <f t="shared" si="2"/>
        <v>0</v>
      </c>
      <c r="L33" s="63">
        <v>0</v>
      </c>
      <c r="M33" s="64">
        <v>0</v>
      </c>
      <c r="N33" s="63">
        <f t="shared" si="3"/>
        <v>0</v>
      </c>
      <c r="O33" s="63">
        <v>18461710</v>
      </c>
      <c r="P33" s="63">
        <v>0</v>
      </c>
      <c r="Q33" s="63">
        <f t="shared" si="4"/>
        <v>18461710</v>
      </c>
      <c r="R33" s="63">
        <v>0</v>
      </c>
      <c r="S33" s="63">
        <v>0</v>
      </c>
      <c r="T33" s="63">
        <f t="shared" si="5"/>
        <v>0</v>
      </c>
      <c r="U33" s="63">
        <v>156910000</v>
      </c>
      <c r="V33" s="63">
        <v>0</v>
      </c>
      <c r="W33" s="63">
        <f t="shared" si="6"/>
        <v>156910000</v>
      </c>
      <c r="X33" s="63">
        <v>248667500</v>
      </c>
      <c r="Y33" s="63">
        <v>0</v>
      </c>
      <c r="Z33" s="63">
        <f t="shared" si="7"/>
        <v>248667500</v>
      </c>
      <c r="AA33" s="63">
        <v>6792103016</v>
      </c>
      <c r="AB33" s="63">
        <v>8957000</v>
      </c>
      <c r="AC33" s="65">
        <f t="shared" si="8"/>
        <v>6801060016</v>
      </c>
    </row>
    <row r="34" spans="1:29" ht="15.75" x14ac:dyDescent="0.25">
      <c r="A34" s="62" t="s">
        <v>28</v>
      </c>
      <c r="B34" s="14" t="s">
        <v>670</v>
      </c>
      <c r="C34" s="63">
        <v>1414773320</v>
      </c>
      <c r="D34" s="64">
        <v>8867067</v>
      </c>
      <c r="E34" s="63">
        <f t="shared" si="0"/>
        <v>1423640387</v>
      </c>
      <c r="F34" s="63">
        <v>418977605</v>
      </c>
      <c r="G34" s="64">
        <v>43387000</v>
      </c>
      <c r="H34" s="63">
        <f t="shared" si="1"/>
        <v>462364605</v>
      </c>
      <c r="I34" s="63">
        <v>0</v>
      </c>
      <c r="J34" s="64">
        <v>0</v>
      </c>
      <c r="K34" s="63">
        <f t="shared" si="2"/>
        <v>0</v>
      </c>
      <c r="L34" s="63">
        <v>0</v>
      </c>
      <c r="M34" s="64">
        <v>0</v>
      </c>
      <c r="N34" s="63">
        <f t="shared" si="3"/>
        <v>0</v>
      </c>
      <c r="O34" s="63">
        <v>0</v>
      </c>
      <c r="P34" s="63">
        <v>0</v>
      </c>
      <c r="Q34" s="63">
        <f t="shared" si="4"/>
        <v>0</v>
      </c>
      <c r="R34" s="63">
        <v>354560000</v>
      </c>
      <c r="S34" s="63">
        <v>0</v>
      </c>
      <c r="T34" s="63">
        <f t="shared" si="5"/>
        <v>354560000</v>
      </c>
      <c r="U34" s="63">
        <v>17610000</v>
      </c>
      <c r="V34" s="63">
        <v>0</v>
      </c>
      <c r="W34" s="63">
        <f t="shared" si="6"/>
        <v>17610000</v>
      </c>
      <c r="X34" s="63">
        <v>97843500</v>
      </c>
      <c r="Y34" s="63">
        <v>103989500</v>
      </c>
      <c r="Z34" s="63">
        <f t="shared" si="7"/>
        <v>201833000</v>
      </c>
      <c r="AA34" s="63">
        <v>2303764425</v>
      </c>
      <c r="AB34" s="63">
        <v>156243567</v>
      </c>
      <c r="AC34" s="65">
        <f t="shared" si="8"/>
        <v>2460007992</v>
      </c>
    </row>
    <row r="35" spans="1:29" ht="15.75" x14ac:dyDescent="0.25">
      <c r="A35" s="62" t="s">
        <v>29</v>
      </c>
      <c r="B35" s="14" t="s">
        <v>671</v>
      </c>
      <c r="C35" s="63">
        <v>1530619409</v>
      </c>
      <c r="D35" s="64"/>
      <c r="E35" s="63">
        <f t="shared" si="0"/>
        <v>1530619409</v>
      </c>
      <c r="F35" s="63">
        <v>698852349</v>
      </c>
      <c r="G35" s="64"/>
      <c r="H35" s="63">
        <f t="shared" si="1"/>
        <v>698852349</v>
      </c>
      <c r="I35" s="63">
        <v>0</v>
      </c>
      <c r="J35" s="64"/>
      <c r="K35" s="63">
        <f t="shared" si="2"/>
        <v>0</v>
      </c>
      <c r="L35" s="63">
        <v>0</v>
      </c>
      <c r="M35" s="64"/>
      <c r="N35" s="63">
        <f t="shared" si="3"/>
        <v>0</v>
      </c>
      <c r="O35" s="63">
        <v>0</v>
      </c>
      <c r="P35" s="63"/>
      <c r="Q35" s="63">
        <f t="shared" si="4"/>
        <v>0</v>
      </c>
      <c r="R35" s="63">
        <v>0</v>
      </c>
      <c r="S35" s="63"/>
      <c r="T35" s="63">
        <f t="shared" si="5"/>
        <v>0</v>
      </c>
      <c r="U35" s="63">
        <v>31310000</v>
      </c>
      <c r="V35" s="63"/>
      <c r="W35" s="63">
        <f t="shared" si="6"/>
        <v>31310000</v>
      </c>
      <c r="X35" s="63">
        <v>48174000</v>
      </c>
      <c r="Y35" s="63"/>
      <c r="Z35" s="63">
        <f t="shared" si="7"/>
        <v>48174000</v>
      </c>
      <c r="AA35" s="63">
        <v>2308955758</v>
      </c>
      <c r="AB35" s="63"/>
      <c r="AC35" s="65">
        <f t="shared" si="8"/>
        <v>2308955758</v>
      </c>
    </row>
    <row r="36" spans="1:29" ht="15.75" x14ac:dyDescent="0.25">
      <c r="A36" s="62" t="s">
        <v>30</v>
      </c>
      <c r="B36" s="14" t="s">
        <v>672</v>
      </c>
      <c r="C36" s="63">
        <v>1068955042098</v>
      </c>
      <c r="D36" s="64">
        <v>2875488439</v>
      </c>
      <c r="E36" s="63">
        <f t="shared" si="0"/>
        <v>1071830530537</v>
      </c>
      <c r="F36" s="63">
        <v>204177603183</v>
      </c>
      <c r="G36" s="64">
        <v>35292016378</v>
      </c>
      <c r="H36" s="63">
        <f t="shared" si="1"/>
        <v>239469619561</v>
      </c>
      <c r="I36" s="63">
        <v>0</v>
      </c>
      <c r="J36" s="64">
        <v>0</v>
      </c>
      <c r="K36" s="63">
        <f t="shared" si="2"/>
        <v>0</v>
      </c>
      <c r="L36" s="63">
        <v>37728435930</v>
      </c>
      <c r="M36" s="64">
        <v>0</v>
      </c>
      <c r="N36" s="63">
        <f t="shared" si="3"/>
        <v>37728435930</v>
      </c>
      <c r="O36" s="63">
        <v>38651160381</v>
      </c>
      <c r="P36" s="63">
        <v>0</v>
      </c>
      <c r="Q36" s="63">
        <f t="shared" si="4"/>
        <v>38651160381</v>
      </c>
      <c r="R36" s="63">
        <v>69859146177</v>
      </c>
      <c r="S36" s="63">
        <v>0</v>
      </c>
      <c r="T36" s="63">
        <f t="shared" si="5"/>
        <v>69859146177</v>
      </c>
      <c r="U36" s="63">
        <v>54853869923</v>
      </c>
      <c r="V36" s="63">
        <v>0</v>
      </c>
      <c r="W36" s="63">
        <f t="shared" si="6"/>
        <v>54853869923</v>
      </c>
      <c r="X36" s="63">
        <v>70719503437</v>
      </c>
      <c r="Y36" s="63">
        <v>504263557006</v>
      </c>
      <c r="Z36" s="63">
        <f t="shared" si="7"/>
        <v>574983060443</v>
      </c>
      <c r="AA36" s="63">
        <v>1544944761129</v>
      </c>
      <c r="AB36" s="63">
        <v>542431061823</v>
      </c>
      <c r="AC36" s="65">
        <f t="shared" si="8"/>
        <v>2087375822952</v>
      </c>
    </row>
    <row r="37" spans="1:29" ht="15.75" x14ac:dyDescent="0.25">
      <c r="A37" s="62" t="s">
        <v>31</v>
      </c>
      <c r="B37" s="14" t="s">
        <v>673</v>
      </c>
      <c r="C37" s="63">
        <v>52169860943</v>
      </c>
      <c r="D37" s="64">
        <v>0</v>
      </c>
      <c r="E37" s="63">
        <f t="shared" si="0"/>
        <v>52169860943</v>
      </c>
      <c r="F37" s="63">
        <v>23139598992.25</v>
      </c>
      <c r="G37" s="64">
        <v>0</v>
      </c>
      <c r="H37" s="63">
        <f t="shared" si="1"/>
        <v>23139598992.25</v>
      </c>
      <c r="I37" s="63">
        <v>0</v>
      </c>
      <c r="J37" s="64">
        <v>0</v>
      </c>
      <c r="K37" s="63">
        <f t="shared" si="2"/>
        <v>0</v>
      </c>
      <c r="L37" s="63">
        <v>0</v>
      </c>
      <c r="M37" s="64">
        <v>0</v>
      </c>
      <c r="N37" s="63">
        <f t="shared" si="3"/>
        <v>0</v>
      </c>
      <c r="O37" s="63">
        <v>0</v>
      </c>
      <c r="P37" s="63">
        <v>554363673544</v>
      </c>
      <c r="Q37" s="63">
        <f t="shared" si="4"/>
        <v>554363673544</v>
      </c>
      <c r="R37" s="63">
        <v>16250000</v>
      </c>
      <c r="S37" s="63">
        <v>0</v>
      </c>
      <c r="T37" s="63">
        <f t="shared" si="5"/>
        <v>16250000</v>
      </c>
      <c r="U37" s="63">
        <v>1071918533</v>
      </c>
      <c r="V37" s="63">
        <v>0</v>
      </c>
      <c r="W37" s="63">
        <f t="shared" si="6"/>
        <v>1071918533</v>
      </c>
      <c r="X37" s="63">
        <v>645382250</v>
      </c>
      <c r="Y37" s="63">
        <v>17255705971</v>
      </c>
      <c r="Z37" s="63">
        <f t="shared" si="7"/>
        <v>17901088221</v>
      </c>
      <c r="AA37" s="63">
        <v>77043010718.25</v>
      </c>
      <c r="AB37" s="63">
        <v>571619379515</v>
      </c>
      <c r="AC37" s="65">
        <f t="shared" si="8"/>
        <v>648662390233.25</v>
      </c>
    </row>
    <row r="38" spans="1:29" ht="15.75" x14ac:dyDescent="0.25">
      <c r="A38" s="62" t="s">
        <v>32</v>
      </c>
      <c r="B38" s="14" t="s">
        <v>674</v>
      </c>
      <c r="C38" s="63">
        <v>40438525280</v>
      </c>
      <c r="D38" s="64">
        <v>0</v>
      </c>
      <c r="E38" s="63">
        <f t="shared" si="0"/>
        <v>40438525280</v>
      </c>
      <c r="F38" s="63">
        <v>5805028320</v>
      </c>
      <c r="G38" s="64">
        <v>0</v>
      </c>
      <c r="H38" s="63">
        <f t="shared" si="1"/>
        <v>5805028320</v>
      </c>
      <c r="I38" s="63">
        <v>0</v>
      </c>
      <c r="J38" s="64">
        <v>0</v>
      </c>
      <c r="K38" s="63">
        <f t="shared" si="2"/>
        <v>0</v>
      </c>
      <c r="L38" s="63">
        <v>0</v>
      </c>
      <c r="M38" s="64">
        <v>0</v>
      </c>
      <c r="N38" s="63">
        <f t="shared" si="3"/>
        <v>0</v>
      </c>
      <c r="O38" s="63">
        <v>0</v>
      </c>
      <c r="P38" s="63">
        <v>0</v>
      </c>
      <c r="Q38" s="63">
        <f t="shared" si="4"/>
        <v>0</v>
      </c>
      <c r="R38" s="63">
        <v>0</v>
      </c>
      <c r="S38" s="63">
        <v>0</v>
      </c>
      <c r="T38" s="63">
        <f t="shared" si="5"/>
        <v>0</v>
      </c>
      <c r="U38" s="63">
        <v>7465000</v>
      </c>
      <c r="V38" s="63">
        <v>0</v>
      </c>
      <c r="W38" s="63">
        <f t="shared" si="6"/>
        <v>7465000</v>
      </c>
      <c r="X38" s="63">
        <v>152143000</v>
      </c>
      <c r="Y38" s="63">
        <v>730040368</v>
      </c>
      <c r="Z38" s="63">
        <f t="shared" si="7"/>
        <v>882183368</v>
      </c>
      <c r="AA38" s="63">
        <v>46403161600</v>
      </c>
      <c r="AB38" s="63">
        <v>730040368</v>
      </c>
      <c r="AC38" s="65">
        <f t="shared" si="8"/>
        <v>47133201968</v>
      </c>
    </row>
    <row r="39" spans="1:29" ht="15.75" x14ac:dyDescent="0.25">
      <c r="A39" s="62" t="s">
        <v>34</v>
      </c>
      <c r="B39" s="14" t="s">
        <v>675</v>
      </c>
      <c r="C39" s="63">
        <v>8257000</v>
      </c>
      <c r="D39" s="64"/>
      <c r="E39" s="63">
        <f t="shared" si="0"/>
        <v>8257000</v>
      </c>
      <c r="F39" s="63">
        <v>85795760</v>
      </c>
      <c r="G39" s="64"/>
      <c r="H39" s="63">
        <f t="shared" si="1"/>
        <v>85795760</v>
      </c>
      <c r="I39" s="63">
        <v>0</v>
      </c>
      <c r="J39" s="64"/>
      <c r="K39" s="63">
        <f t="shared" si="2"/>
        <v>0</v>
      </c>
      <c r="L39" s="63">
        <v>0</v>
      </c>
      <c r="M39" s="64"/>
      <c r="N39" s="63">
        <f t="shared" si="3"/>
        <v>0</v>
      </c>
      <c r="O39" s="63">
        <v>1862640949</v>
      </c>
      <c r="P39" s="63"/>
      <c r="Q39" s="63">
        <f t="shared" si="4"/>
        <v>1862640949</v>
      </c>
      <c r="R39" s="63">
        <v>0</v>
      </c>
      <c r="S39" s="63"/>
      <c r="T39" s="63">
        <f t="shared" si="5"/>
        <v>0</v>
      </c>
      <c r="U39" s="63">
        <v>3850000</v>
      </c>
      <c r="V39" s="63"/>
      <c r="W39" s="63">
        <f t="shared" si="6"/>
        <v>3850000</v>
      </c>
      <c r="X39" s="63">
        <v>1433000</v>
      </c>
      <c r="Y39" s="63"/>
      <c r="Z39" s="63">
        <f t="shared" si="7"/>
        <v>1433000</v>
      </c>
      <c r="AA39" s="63">
        <v>1961976709</v>
      </c>
      <c r="AB39" s="63"/>
      <c r="AC39" s="65">
        <f t="shared" si="8"/>
        <v>1961976709</v>
      </c>
    </row>
    <row r="40" spans="1:29" ht="15.75" x14ac:dyDescent="0.25">
      <c r="A40" s="62" t="s">
        <v>33</v>
      </c>
      <c r="B40" s="14" t="s">
        <v>676</v>
      </c>
      <c r="C40" s="63">
        <v>5872957522581.9805</v>
      </c>
      <c r="D40" s="64">
        <v>11751017646</v>
      </c>
      <c r="E40" s="63">
        <f t="shared" si="0"/>
        <v>5884708540227.9805</v>
      </c>
      <c r="F40" s="63">
        <v>661270860576.81201</v>
      </c>
      <c r="G40" s="64">
        <v>69560379037.669998</v>
      </c>
      <c r="H40" s="63">
        <f t="shared" si="1"/>
        <v>730831239614.48206</v>
      </c>
      <c r="I40" s="63">
        <v>4116450820</v>
      </c>
      <c r="J40" s="64">
        <v>0</v>
      </c>
      <c r="K40" s="63">
        <f t="shared" si="2"/>
        <v>4116450820</v>
      </c>
      <c r="L40" s="63">
        <v>37707612530</v>
      </c>
      <c r="M40" s="64">
        <v>0</v>
      </c>
      <c r="N40" s="63">
        <f t="shared" si="3"/>
        <v>37707612530</v>
      </c>
      <c r="O40" s="63">
        <v>178585830465</v>
      </c>
      <c r="P40" s="63">
        <v>554363673544</v>
      </c>
      <c r="Q40" s="63">
        <f t="shared" si="4"/>
        <v>732949504009</v>
      </c>
      <c r="R40" s="63">
        <v>79617036269</v>
      </c>
      <c r="S40" s="63">
        <v>0</v>
      </c>
      <c r="T40" s="63">
        <f t="shared" si="5"/>
        <v>79617036269</v>
      </c>
      <c r="U40" s="63">
        <v>928543691198.57996</v>
      </c>
      <c r="V40" s="63">
        <v>2016463211</v>
      </c>
      <c r="W40" s="63">
        <f t="shared" si="6"/>
        <v>930560154409.57996</v>
      </c>
      <c r="X40" s="63">
        <v>86230048644</v>
      </c>
      <c r="Y40" s="63">
        <v>1004295091639.85</v>
      </c>
      <c r="Z40" s="63">
        <f t="shared" si="7"/>
        <v>1090525140283.85</v>
      </c>
      <c r="AA40" s="63">
        <v>7849029053085.3701</v>
      </c>
      <c r="AB40" s="63">
        <v>1641986625078.52</v>
      </c>
      <c r="AC40" s="65">
        <f t="shared" si="8"/>
        <v>9491015678163.8906</v>
      </c>
    </row>
  </sheetData>
  <mergeCells count="12">
    <mergeCell ref="AA5:AC5"/>
    <mergeCell ref="A4:C4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0"/>
  <sheetViews>
    <sheetView rightToLeft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RowHeight="14.25" x14ac:dyDescent="0.2"/>
  <cols>
    <col min="1" max="1" width="57.75" customWidth="1"/>
    <col min="2" max="2" width="75" customWidth="1"/>
    <col min="3" max="3" width="23.5" customWidth="1"/>
    <col min="4" max="4" width="22.5" customWidth="1"/>
    <col min="5" max="6" width="25.375" customWidth="1"/>
    <col min="7" max="8" width="26.5" customWidth="1"/>
    <col min="9" max="9" width="16.75" customWidth="1"/>
  </cols>
  <sheetData>
    <row r="1" spans="1:9" s="120" customFormat="1" ht="18" x14ac:dyDescent="0.25">
      <c r="A1" s="18" t="s">
        <v>681</v>
      </c>
      <c r="B1" s="9" t="s">
        <v>641</v>
      </c>
      <c r="C1" s="30"/>
      <c r="D1" s="30"/>
      <c r="E1" s="30"/>
      <c r="F1" s="30"/>
      <c r="G1" s="30"/>
      <c r="H1" s="30"/>
    </row>
    <row r="2" spans="1:9" s="120" customFormat="1" ht="127.5" customHeight="1" x14ac:dyDescent="0.25">
      <c r="A2" s="20" t="s">
        <v>688</v>
      </c>
      <c r="B2" s="10" t="s">
        <v>695</v>
      </c>
      <c r="C2" s="30"/>
      <c r="D2" s="30"/>
      <c r="E2" s="30"/>
      <c r="F2" s="30"/>
      <c r="G2" s="30"/>
      <c r="H2" s="30"/>
    </row>
    <row r="3" spans="1:9" s="120" customFormat="1" ht="18" x14ac:dyDescent="0.25">
      <c r="A3" s="21" t="s">
        <v>1185</v>
      </c>
      <c r="B3" s="50"/>
      <c r="C3" s="34"/>
      <c r="D3" s="34"/>
      <c r="E3" s="34"/>
      <c r="F3" s="34"/>
      <c r="G3" s="34"/>
      <c r="H3" s="121"/>
    </row>
    <row r="4" spans="1:9" s="120" customFormat="1" ht="18" x14ac:dyDescent="0.25">
      <c r="A4" s="298" t="s">
        <v>1561</v>
      </c>
      <c r="B4" s="299"/>
      <c r="C4" s="299"/>
      <c r="D4" s="299"/>
      <c r="E4" s="48"/>
      <c r="F4" s="48"/>
      <c r="G4" s="48"/>
      <c r="H4" s="49"/>
    </row>
    <row r="5" spans="1:9" ht="31.5" x14ac:dyDescent="0.2">
      <c r="A5" s="122" t="s">
        <v>1571</v>
      </c>
      <c r="B5" s="122" t="s">
        <v>1183</v>
      </c>
      <c r="C5" s="44" t="s">
        <v>682</v>
      </c>
      <c r="D5" s="25" t="s">
        <v>683</v>
      </c>
      <c r="E5" s="45" t="s">
        <v>715</v>
      </c>
      <c r="F5" s="45" t="s">
        <v>685</v>
      </c>
      <c r="G5" s="29" t="s">
        <v>1548</v>
      </c>
      <c r="H5" s="29" t="s">
        <v>687</v>
      </c>
    </row>
    <row r="6" spans="1:9" ht="15" x14ac:dyDescent="0.25">
      <c r="A6" s="78" t="s">
        <v>35</v>
      </c>
      <c r="B6" s="79" t="s">
        <v>735</v>
      </c>
      <c r="C6" s="3"/>
      <c r="D6" s="3"/>
      <c r="E6" s="1"/>
      <c r="F6" s="1"/>
      <c r="G6" s="3"/>
      <c r="H6" s="3"/>
    </row>
    <row r="7" spans="1:9" ht="15" x14ac:dyDescent="0.25">
      <c r="A7" s="80" t="s">
        <v>36</v>
      </c>
      <c r="B7" s="81" t="s">
        <v>736</v>
      </c>
      <c r="C7" s="3"/>
      <c r="D7" s="3"/>
      <c r="E7" s="1"/>
      <c r="F7" s="1"/>
      <c r="G7" s="3"/>
      <c r="H7" s="3"/>
    </row>
    <row r="8" spans="1:9" ht="15" x14ac:dyDescent="0.25">
      <c r="A8" s="82" t="s">
        <v>37</v>
      </c>
      <c r="B8" s="83" t="s">
        <v>737</v>
      </c>
      <c r="C8" s="3"/>
      <c r="D8" s="3"/>
      <c r="E8" s="1"/>
      <c r="F8" s="1"/>
      <c r="G8" s="3"/>
      <c r="H8" s="3"/>
    </row>
    <row r="9" spans="1:9" ht="15" x14ac:dyDescent="0.25">
      <c r="A9" s="84" t="s">
        <v>38</v>
      </c>
      <c r="B9" s="85" t="s">
        <v>738</v>
      </c>
      <c r="C9" s="3"/>
      <c r="D9" s="3"/>
      <c r="E9" s="1"/>
      <c r="F9" s="1"/>
      <c r="G9" s="3"/>
      <c r="H9" s="3"/>
    </row>
    <row r="10" spans="1:9" ht="15" x14ac:dyDescent="0.25">
      <c r="A10" s="86" t="s">
        <v>39</v>
      </c>
      <c r="B10" s="87" t="s">
        <v>739</v>
      </c>
      <c r="C10" s="4">
        <v>1034335963984.04</v>
      </c>
      <c r="D10" s="4">
        <v>2010062444431.51</v>
      </c>
      <c r="E10" s="1"/>
      <c r="F10" s="1"/>
      <c r="G10" s="4">
        <f>C10+E10</f>
        <v>1034335963984.04</v>
      </c>
      <c r="H10" s="4">
        <f>D10+F10</f>
        <v>2010062444431.51</v>
      </c>
      <c r="I10" s="8"/>
    </row>
    <row r="11" spans="1:9" ht="15" x14ac:dyDescent="0.25">
      <c r="A11" s="86" t="s">
        <v>40</v>
      </c>
      <c r="B11" s="87" t="s">
        <v>740</v>
      </c>
      <c r="C11" s="4">
        <v>7820274526</v>
      </c>
      <c r="D11" s="4">
        <v>39830078766</v>
      </c>
      <c r="E11" s="4">
        <v>541201466</v>
      </c>
      <c r="F11" s="4">
        <v>817484866</v>
      </c>
      <c r="G11" s="4">
        <f t="shared" ref="G11:G73" si="0">C11+E11</f>
        <v>8361475992</v>
      </c>
      <c r="H11" s="4">
        <f t="shared" ref="H11:H73" si="1">D11+F11</f>
        <v>40647563632</v>
      </c>
    </row>
    <row r="12" spans="1:9" ht="15" x14ac:dyDescent="0.25">
      <c r="A12" s="86" t="s">
        <v>41</v>
      </c>
      <c r="B12" s="87" t="s">
        <v>741</v>
      </c>
      <c r="C12" s="4">
        <v>31596400905</v>
      </c>
      <c r="D12" s="4">
        <v>50997640933</v>
      </c>
      <c r="E12" s="4">
        <v>5650179125</v>
      </c>
      <c r="F12" s="4">
        <v>10926020780</v>
      </c>
      <c r="G12" s="4">
        <f t="shared" si="0"/>
        <v>37246580030</v>
      </c>
      <c r="H12" s="4">
        <f t="shared" si="1"/>
        <v>61923661713</v>
      </c>
    </row>
    <row r="13" spans="1:9" ht="15" x14ac:dyDescent="0.25">
      <c r="A13" s="86" t="s">
        <v>42</v>
      </c>
      <c r="B13" s="87" t="s">
        <v>742</v>
      </c>
      <c r="C13" s="4">
        <v>8182320682</v>
      </c>
      <c r="D13" s="4">
        <v>13946727798</v>
      </c>
      <c r="E13" s="4">
        <v>600000</v>
      </c>
      <c r="F13" s="4">
        <v>764000</v>
      </c>
      <c r="G13" s="4">
        <f t="shared" si="0"/>
        <v>8182920682</v>
      </c>
      <c r="H13" s="4">
        <f t="shared" si="1"/>
        <v>13947491798</v>
      </c>
    </row>
    <row r="14" spans="1:9" ht="15" x14ac:dyDescent="0.25">
      <c r="A14" s="86" t="s">
        <v>43</v>
      </c>
      <c r="B14" s="87" t="s">
        <v>743</v>
      </c>
      <c r="C14" s="4">
        <v>3442356733</v>
      </c>
      <c r="D14" s="4">
        <v>7509222552</v>
      </c>
      <c r="E14" s="4"/>
      <c r="F14" s="4"/>
      <c r="G14" s="4">
        <f t="shared" si="0"/>
        <v>3442356733</v>
      </c>
      <c r="H14" s="4">
        <f t="shared" si="1"/>
        <v>7509222552</v>
      </c>
    </row>
    <row r="15" spans="1:9" ht="15" x14ac:dyDescent="0.25">
      <c r="A15" s="86" t="s">
        <v>44</v>
      </c>
      <c r="B15" s="87" t="s">
        <v>744</v>
      </c>
      <c r="C15" s="4">
        <v>680425115</v>
      </c>
      <c r="D15" s="4">
        <v>1385531836</v>
      </c>
      <c r="E15" s="1"/>
      <c r="F15" s="1"/>
      <c r="G15" s="4">
        <f t="shared" si="0"/>
        <v>680425115</v>
      </c>
      <c r="H15" s="4">
        <f t="shared" si="1"/>
        <v>1385531836</v>
      </c>
    </row>
    <row r="16" spans="1:9" ht="15" x14ac:dyDescent="0.25">
      <c r="A16" s="86" t="s">
        <v>745</v>
      </c>
      <c r="B16" s="87" t="s">
        <v>746</v>
      </c>
      <c r="C16" s="4">
        <v>6321707866.6800003</v>
      </c>
      <c r="D16" s="4">
        <v>8001739576.8800001</v>
      </c>
      <c r="E16" s="4">
        <v>356500</v>
      </c>
      <c r="F16" s="4">
        <v>356500</v>
      </c>
      <c r="G16" s="4">
        <f t="shared" si="0"/>
        <v>6322064366.6800003</v>
      </c>
      <c r="H16" s="4">
        <f t="shared" si="1"/>
        <v>8002096076.8800001</v>
      </c>
    </row>
    <row r="17" spans="1:9" ht="15" x14ac:dyDescent="0.25">
      <c r="A17" s="86" t="s">
        <v>45</v>
      </c>
      <c r="B17" s="87" t="s">
        <v>747</v>
      </c>
      <c r="C17" s="4">
        <v>4451479740</v>
      </c>
      <c r="D17" s="4">
        <v>4614160399</v>
      </c>
      <c r="E17" s="4"/>
      <c r="F17" s="4"/>
      <c r="G17" s="4">
        <f t="shared" si="0"/>
        <v>4451479740</v>
      </c>
      <c r="H17" s="4">
        <f t="shared" si="1"/>
        <v>4614160399</v>
      </c>
    </row>
    <row r="18" spans="1:9" ht="15" x14ac:dyDescent="0.25">
      <c r="A18" s="88" t="s">
        <v>46</v>
      </c>
      <c r="B18" s="89" t="s">
        <v>748</v>
      </c>
      <c r="C18" s="107">
        <v>1096830929551.72</v>
      </c>
      <c r="D18" s="107">
        <v>2136347546292.3899</v>
      </c>
      <c r="E18" s="107">
        <v>6192337091</v>
      </c>
      <c r="F18" s="107">
        <v>11744626146</v>
      </c>
      <c r="G18" s="107">
        <f t="shared" si="0"/>
        <v>1103023266642.72</v>
      </c>
      <c r="H18" s="107">
        <f t="shared" si="1"/>
        <v>2148092172438.3899</v>
      </c>
    </row>
    <row r="19" spans="1:9" ht="15" x14ac:dyDescent="0.25">
      <c r="A19" s="86"/>
      <c r="B19" s="4"/>
      <c r="C19" s="4"/>
      <c r="D19" s="4"/>
      <c r="E19" s="4"/>
      <c r="F19" s="4"/>
      <c r="G19" s="4"/>
      <c r="H19" s="4"/>
    </row>
    <row r="20" spans="1:9" ht="15" x14ac:dyDescent="0.25">
      <c r="A20" s="84" t="s">
        <v>47</v>
      </c>
      <c r="B20" s="85" t="s">
        <v>749</v>
      </c>
      <c r="C20" s="4"/>
      <c r="D20" s="4"/>
      <c r="E20" s="4"/>
      <c r="F20" s="4"/>
      <c r="G20" s="4"/>
      <c r="H20" s="4"/>
    </row>
    <row r="21" spans="1:9" ht="15" x14ac:dyDescent="0.25">
      <c r="A21" s="86" t="s">
        <v>48</v>
      </c>
      <c r="B21" s="87" t="s">
        <v>750</v>
      </c>
      <c r="C21" s="4">
        <v>469310444918</v>
      </c>
      <c r="D21" s="4">
        <v>932626712027</v>
      </c>
      <c r="E21" s="4"/>
      <c r="F21" s="4"/>
      <c r="G21" s="4">
        <f t="shared" si="0"/>
        <v>469310444918</v>
      </c>
      <c r="H21" s="4">
        <f t="shared" si="1"/>
        <v>932626712027</v>
      </c>
      <c r="I21" s="8"/>
    </row>
    <row r="22" spans="1:9" ht="15" x14ac:dyDescent="0.25">
      <c r="A22" s="86" t="s">
        <v>49</v>
      </c>
      <c r="B22" s="87" t="s">
        <v>751</v>
      </c>
      <c r="C22" s="4">
        <v>4176158845</v>
      </c>
      <c r="D22" s="4">
        <v>6839525674</v>
      </c>
      <c r="E22" s="4">
        <v>6391500</v>
      </c>
      <c r="F22" s="4">
        <v>6391500</v>
      </c>
      <c r="G22" s="4">
        <f t="shared" si="0"/>
        <v>4182550345</v>
      </c>
      <c r="H22" s="4">
        <f t="shared" si="1"/>
        <v>6845917174</v>
      </c>
    </row>
    <row r="23" spans="1:9" ht="15" x14ac:dyDescent="0.25">
      <c r="A23" s="86" t="s">
        <v>50</v>
      </c>
      <c r="B23" s="87" t="s">
        <v>752</v>
      </c>
      <c r="C23" s="4">
        <v>250606433</v>
      </c>
      <c r="D23" s="4">
        <v>523412406</v>
      </c>
      <c r="E23" s="4"/>
      <c r="F23" s="4"/>
      <c r="G23" s="4">
        <f t="shared" si="0"/>
        <v>250606433</v>
      </c>
      <c r="H23" s="4">
        <f t="shared" si="1"/>
        <v>523412406</v>
      </c>
    </row>
    <row r="24" spans="1:9" ht="15" x14ac:dyDescent="0.25">
      <c r="A24" s="86" t="s">
        <v>51</v>
      </c>
      <c r="B24" s="87" t="s">
        <v>753</v>
      </c>
      <c r="C24" s="4">
        <v>385572462</v>
      </c>
      <c r="D24" s="4">
        <v>770968258</v>
      </c>
      <c r="E24" s="4"/>
      <c r="F24" s="4"/>
      <c r="G24" s="4">
        <f t="shared" si="0"/>
        <v>385572462</v>
      </c>
      <c r="H24" s="4">
        <f t="shared" si="1"/>
        <v>770968258</v>
      </c>
    </row>
    <row r="25" spans="1:9" ht="15" x14ac:dyDescent="0.25">
      <c r="A25" s="86" t="s">
        <v>52</v>
      </c>
      <c r="B25" s="87" t="s">
        <v>754</v>
      </c>
      <c r="C25" s="4">
        <v>16026900221</v>
      </c>
      <c r="D25" s="4">
        <v>32811088300</v>
      </c>
      <c r="E25" s="4"/>
      <c r="F25" s="4"/>
      <c r="G25" s="4">
        <f t="shared" si="0"/>
        <v>16026900221</v>
      </c>
      <c r="H25" s="4">
        <f t="shared" si="1"/>
        <v>32811088300</v>
      </c>
    </row>
    <row r="26" spans="1:9" ht="15" x14ac:dyDescent="0.25">
      <c r="A26" s="86" t="s">
        <v>53</v>
      </c>
      <c r="B26" s="87" t="s">
        <v>755</v>
      </c>
      <c r="C26" s="4">
        <v>945254896</v>
      </c>
      <c r="D26" s="4">
        <v>1864240422</v>
      </c>
      <c r="E26" s="4"/>
      <c r="F26" s="4"/>
      <c r="G26" s="4">
        <f t="shared" si="0"/>
        <v>945254896</v>
      </c>
      <c r="H26" s="4">
        <f t="shared" si="1"/>
        <v>1864240422</v>
      </c>
    </row>
    <row r="27" spans="1:9" ht="15" x14ac:dyDescent="0.25">
      <c r="A27" s="86" t="s">
        <v>54</v>
      </c>
      <c r="B27" s="87" t="s">
        <v>756</v>
      </c>
      <c r="C27" s="4">
        <v>20357123201</v>
      </c>
      <c r="D27" s="4">
        <v>40489043270</v>
      </c>
      <c r="E27" s="4"/>
      <c r="F27" s="4"/>
      <c r="G27" s="4">
        <f t="shared" si="0"/>
        <v>20357123201</v>
      </c>
      <c r="H27" s="4">
        <f t="shared" si="1"/>
        <v>40489043270</v>
      </c>
    </row>
    <row r="28" spans="1:9" ht="15" x14ac:dyDescent="0.25">
      <c r="A28" s="86" t="s">
        <v>55</v>
      </c>
      <c r="B28" s="87" t="s">
        <v>757</v>
      </c>
      <c r="C28" s="4">
        <v>49802217820</v>
      </c>
      <c r="D28" s="4">
        <v>99547822089</v>
      </c>
      <c r="E28" s="4"/>
      <c r="F28" s="4"/>
      <c r="G28" s="4">
        <f t="shared" si="0"/>
        <v>49802217820</v>
      </c>
      <c r="H28" s="4">
        <f t="shared" si="1"/>
        <v>99547822089</v>
      </c>
    </row>
    <row r="29" spans="1:9" ht="15" x14ac:dyDescent="0.25">
      <c r="A29" s="86" t="s">
        <v>56</v>
      </c>
      <c r="B29" s="87" t="s">
        <v>758</v>
      </c>
      <c r="C29" s="4">
        <v>43872619874.5</v>
      </c>
      <c r="D29" s="4">
        <v>86143114333.5</v>
      </c>
      <c r="E29" s="4"/>
      <c r="F29" s="4"/>
      <c r="G29" s="4">
        <f t="shared" si="0"/>
        <v>43872619874.5</v>
      </c>
      <c r="H29" s="4">
        <f t="shared" si="1"/>
        <v>86143114333.5</v>
      </c>
    </row>
    <row r="30" spans="1:9" ht="15" x14ac:dyDescent="0.25">
      <c r="A30" s="86" t="s">
        <v>57</v>
      </c>
      <c r="B30" s="87" t="s">
        <v>759</v>
      </c>
      <c r="C30" s="4">
        <v>94469725442</v>
      </c>
      <c r="D30" s="4">
        <v>185243417527</v>
      </c>
      <c r="E30" s="4"/>
      <c r="F30" s="4"/>
      <c r="G30" s="4">
        <f t="shared" si="0"/>
        <v>94469725442</v>
      </c>
      <c r="H30" s="4">
        <f t="shared" si="1"/>
        <v>185243417527</v>
      </c>
    </row>
    <row r="31" spans="1:9" ht="15" x14ac:dyDescent="0.25">
      <c r="A31" s="86" t="s">
        <v>58</v>
      </c>
      <c r="B31" s="87" t="s">
        <v>760</v>
      </c>
      <c r="C31" s="4">
        <v>1559430761</v>
      </c>
      <c r="D31" s="4">
        <v>2797663912</v>
      </c>
      <c r="E31" s="4"/>
      <c r="F31" s="4"/>
      <c r="G31" s="4">
        <f t="shared" si="0"/>
        <v>1559430761</v>
      </c>
      <c r="H31" s="4">
        <f t="shared" si="1"/>
        <v>2797663912</v>
      </c>
    </row>
    <row r="32" spans="1:9" ht="15" x14ac:dyDescent="0.25">
      <c r="A32" s="86" t="s">
        <v>59</v>
      </c>
      <c r="B32" s="87" t="s">
        <v>761</v>
      </c>
      <c r="C32" s="4">
        <v>190877580549</v>
      </c>
      <c r="D32" s="4">
        <v>380605567991</v>
      </c>
      <c r="E32" s="4"/>
      <c r="F32" s="4"/>
      <c r="G32" s="4">
        <f t="shared" si="0"/>
        <v>190877580549</v>
      </c>
      <c r="H32" s="4">
        <f t="shared" si="1"/>
        <v>380605567991</v>
      </c>
    </row>
    <row r="33" spans="1:8" ht="15" x14ac:dyDescent="0.25">
      <c r="A33" s="86" t="s">
        <v>60</v>
      </c>
      <c r="B33" s="87" t="s">
        <v>762</v>
      </c>
      <c r="C33" s="4">
        <v>33211354392</v>
      </c>
      <c r="D33" s="4">
        <v>66061434186</v>
      </c>
      <c r="E33" s="4"/>
      <c r="F33" s="4"/>
      <c r="G33" s="4">
        <f t="shared" si="0"/>
        <v>33211354392</v>
      </c>
      <c r="H33" s="4">
        <f t="shared" si="1"/>
        <v>66061434186</v>
      </c>
    </row>
    <row r="34" spans="1:8" ht="15" x14ac:dyDescent="0.25">
      <c r="A34" s="6" t="s">
        <v>61</v>
      </c>
      <c r="B34" s="91" t="s">
        <v>1186</v>
      </c>
      <c r="C34" s="4">
        <v>-1000000</v>
      </c>
      <c r="D34" s="4">
        <v>0</v>
      </c>
      <c r="E34" s="4"/>
      <c r="F34" s="4"/>
      <c r="G34" s="4">
        <f t="shared" si="0"/>
        <v>-1000000</v>
      </c>
      <c r="H34" s="4">
        <f t="shared" si="1"/>
        <v>0</v>
      </c>
    </row>
    <row r="35" spans="1:8" ht="15" x14ac:dyDescent="0.25">
      <c r="A35" s="86" t="s">
        <v>62</v>
      </c>
      <c r="B35" s="87" t="s">
        <v>763</v>
      </c>
      <c r="C35" s="4">
        <v>266593379516.366</v>
      </c>
      <c r="D35" s="4">
        <v>529301314563.70001</v>
      </c>
      <c r="E35" s="4"/>
      <c r="F35" s="4"/>
      <c r="G35" s="4">
        <f t="shared" si="0"/>
        <v>266593379516.366</v>
      </c>
      <c r="H35" s="4">
        <f t="shared" si="1"/>
        <v>529301314563.70001</v>
      </c>
    </row>
    <row r="36" spans="1:8" ht="15" x14ac:dyDescent="0.25">
      <c r="A36" s="86" t="s">
        <v>63</v>
      </c>
      <c r="B36" s="87" t="s">
        <v>764</v>
      </c>
      <c r="C36" s="4">
        <v>7753655595.9989996</v>
      </c>
      <c r="D36" s="4">
        <v>15361283723.999001</v>
      </c>
      <c r="E36" s="4"/>
      <c r="F36" s="4"/>
      <c r="G36" s="4">
        <f t="shared" si="0"/>
        <v>7753655595.9989996</v>
      </c>
      <c r="H36" s="4">
        <f t="shared" si="1"/>
        <v>15361283723.999001</v>
      </c>
    </row>
    <row r="37" spans="1:8" ht="15" x14ac:dyDescent="0.25">
      <c r="A37" s="86" t="s">
        <v>64</v>
      </c>
      <c r="B37" s="87" t="s">
        <v>765</v>
      </c>
      <c r="C37" s="4">
        <v>93009811333.667007</v>
      </c>
      <c r="D37" s="4">
        <v>183360997430.66699</v>
      </c>
      <c r="E37" s="4"/>
      <c r="F37" s="4"/>
      <c r="G37" s="4">
        <f t="shared" si="0"/>
        <v>93009811333.667007</v>
      </c>
      <c r="H37" s="4">
        <f t="shared" si="1"/>
        <v>183360997430.66699</v>
      </c>
    </row>
    <row r="38" spans="1:8" ht="15" x14ac:dyDescent="0.25">
      <c r="A38" s="86" t="s">
        <v>65</v>
      </c>
      <c r="B38" s="87" t="s">
        <v>766</v>
      </c>
      <c r="C38" s="4">
        <v>38009976731.333</v>
      </c>
      <c r="D38" s="4">
        <v>76125880469.332993</v>
      </c>
      <c r="E38" s="4"/>
      <c r="F38" s="4"/>
      <c r="G38" s="4">
        <f t="shared" si="0"/>
        <v>38009976731.333</v>
      </c>
      <c r="H38" s="4">
        <f t="shared" si="1"/>
        <v>76125880469.332993</v>
      </c>
    </row>
    <row r="39" spans="1:8" ht="15" x14ac:dyDescent="0.25">
      <c r="A39" s="86" t="s">
        <v>66</v>
      </c>
      <c r="B39" s="87" t="s">
        <v>767</v>
      </c>
      <c r="C39" s="4">
        <v>5355703007.6669998</v>
      </c>
      <c r="D39" s="4">
        <v>10985834943.667</v>
      </c>
      <c r="E39" s="4"/>
      <c r="F39" s="4"/>
      <c r="G39" s="4">
        <f t="shared" si="0"/>
        <v>5355703007.6669998</v>
      </c>
      <c r="H39" s="4">
        <f t="shared" si="1"/>
        <v>10985834943.667</v>
      </c>
    </row>
    <row r="40" spans="1:8" ht="15" x14ac:dyDescent="0.25">
      <c r="A40" s="3" t="s">
        <v>67</v>
      </c>
      <c r="B40" s="90" t="s">
        <v>768</v>
      </c>
      <c r="C40" s="4">
        <v>34950900</v>
      </c>
      <c r="D40" s="4">
        <v>49968920</v>
      </c>
      <c r="E40" s="4"/>
      <c r="F40" s="4"/>
      <c r="G40" s="4">
        <f t="shared" si="0"/>
        <v>34950900</v>
      </c>
      <c r="H40" s="4">
        <f t="shared" si="1"/>
        <v>49968920</v>
      </c>
    </row>
    <row r="41" spans="1:8" ht="15" x14ac:dyDescent="0.25">
      <c r="A41" s="86" t="s">
        <v>68</v>
      </c>
      <c r="B41" s="87" t="s">
        <v>769</v>
      </c>
      <c r="C41" s="4">
        <v>4594677078.4329996</v>
      </c>
      <c r="D41" s="4">
        <v>8749260399.4330006</v>
      </c>
      <c r="E41" s="4"/>
      <c r="F41" s="4"/>
      <c r="G41" s="4">
        <f t="shared" si="0"/>
        <v>4594677078.4329996</v>
      </c>
      <c r="H41" s="4">
        <f t="shared" si="1"/>
        <v>8749260399.4330006</v>
      </c>
    </row>
    <row r="42" spans="1:8" ht="15" x14ac:dyDescent="0.25">
      <c r="A42" s="86" t="s">
        <v>69</v>
      </c>
      <c r="B42" s="87" t="s">
        <v>770</v>
      </c>
      <c r="C42" s="4">
        <v>4900268095.7980003</v>
      </c>
      <c r="D42" s="4">
        <v>9795675435.7980003</v>
      </c>
      <c r="E42" s="4"/>
      <c r="F42" s="4"/>
      <c r="G42" s="4">
        <f t="shared" si="0"/>
        <v>4900268095.7980003</v>
      </c>
      <c r="H42" s="4">
        <f t="shared" si="1"/>
        <v>9795675435.7980003</v>
      </c>
    </row>
    <row r="43" spans="1:8" ht="15" x14ac:dyDescent="0.25">
      <c r="A43" s="86" t="s">
        <v>70</v>
      </c>
      <c r="B43" s="87" t="s">
        <v>771</v>
      </c>
      <c r="C43" s="4">
        <v>383894769</v>
      </c>
      <c r="D43" s="4">
        <v>762902842</v>
      </c>
      <c r="E43" s="4"/>
      <c r="F43" s="4"/>
      <c r="G43" s="4">
        <f t="shared" si="0"/>
        <v>383894769</v>
      </c>
      <c r="H43" s="4">
        <f t="shared" si="1"/>
        <v>762902842</v>
      </c>
    </row>
    <row r="44" spans="1:8" ht="15" x14ac:dyDescent="0.25">
      <c r="A44" s="86" t="s">
        <v>772</v>
      </c>
      <c r="B44" s="87" t="s">
        <v>773</v>
      </c>
      <c r="C44" s="4">
        <v>597470133</v>
      </c>
      <c r="D44" s="4">
        <v>795643898</v>
      </c>
      <c r="E44" s="4"/>
      <c r="F44" s="4"/>
      <c r="G44" s="4">
        <f t="shared" si="0"/>
        <v>597470133</v>
      </c>
      <c r="H44" s="4">
        <f t="shared" si="1"/>
        <v>795643898</v>
      </c>
    </row>
    <row r="45" spans="1:8" ht="15" x14ac:dyDescent="0.25">
      <c r="A45" s="86" t="s">
        <v>71</v>
      </c>
      <c r="B45" s="87" t="s">
        <v>774</v>
      </c>
      <c r="C45" s="4">
        <v>7808908205</v>
      </c>
      <c r="D45" s="4">
        <v>15387335114</v>
      </c>
      <c r="E45" s="4"/>
      <c r="F45" s="4"/>
      <c r="G45" s="4">
        <f t="shared" si="0"/>
        <v>7808908205</v>
      </c>
      <c r="H45" s="4">
        <f t="shared" si="1"/>
        <v>15387335114</v>
      </c>
    </row>
    <row r="46" spans="1:8" ht="15" x14ac:dyDescent="0.25">
      <c r="A46" s="6" t="s">
        <v>775</v>
      </c>
      <c r="B46" s="91" t="s">
        <v>776</v>
      </c>
      <c r="C46" s="4">
        <v>0</v>
      </c>
      <c r="D46" s="4">
        <v>7883400</v>
      </c>
      <c r="E46" s="4"/>
      <c r="F46" s="4"/>
      <c r="G46" s="4">
        <f t="shared" si="0"/>
        <v>0</v>
      </c>
      <c r="H46" s="4">
        <f t="shared" si="1"/>
        <v>7883400</v>
      </c>
    </row>
    <row r="47" spans="1:8" ht="15" x14ac:dyDescent="0.25">
      <c r="A47" s="88" t="s">
        <v>72</v>
      </c>
      <c r="B47" s="89" t="s">
        <v>777</v>
      </c>
      <c r="C47" s="107">
        <v>1354286685180.76</v>
      </c>
      <c r="D47" s="107">
        <v>2687007991536.0898</v>
      </c>
      <c r="E47" s="107">
        <v>6391500</v>
      </c>
      <c r="F47" s="107">
        <v>6391500</v>
      </c>
      <c r="G47" s="107">
        <f t="shared" si="0"/>
        <v>1354293076680.76</v>
      </c>
      <c r="H47" s="107">
        <f t="shared" si="1"/>
        <v>2687014383036.0898</v>
      </c>
    </row>
    <row r="48" spans="1:8" ht="15" x14ac:dyDescent="0.25">
      <c r="A48" s="92" t="s">
        <v>73</v>
      </c>
      <c r="B48" s="93" t="s">
        <v>778</v>
      </c>
      <c r="C48" s="108">
        <v>2451117614732.48</v>
      </c>
      <c r="D48" s="108">
        <v>4823355537828.4902</v>
      </c>
      <c r="E48" s="108">
        <v>6198728591</v>
      </c>
      <c r="F48" s="108">
        <v>11751017646</v>
      </c>
      <c r="G48" s="108">
        <f t="shared" si="0"/>
        <v>2457316343323.48</v>
      </c>
      <c r="H48" s="108">
        <f t="shared" si="1"/>
        <v>4835106555474.4902</v>
      </c>
    </row>
    <row r="49" spans="1:9" ht="15" x14ac:dyDescent="0.25">
      <c r="A49" s="86"/>
      <c r="B49" s="4"/>
      <c r="C49" s="4"/>
      <c r="D49" s="4"/>
      <c r="E49" s="4"/>
      <c r="F49" s="4"/>
      <c r="G49" s="4"/>
      <c r="H49" s="4"/>
    </row>
    <row r="50" spans="1:9" ht="15" x14ac:dyDescent="0.25">
      <c r="A50" s="82" t="s">
        <v>74</v>
      </c>
      <c r="B50" s="83" t="s">
        <v>779</v>
      </c>
      <c r="C50" s="4"/>
      <c r="D50" s="4"/>
      <c r="E50" s="4"/>
      <c r="F50" s="4"/>
      <c r="G50" s="4"/>
      <c r="H50" s="4"/>
    </row>
    <row r="51" spans="1:9" ht="15" x14ac:dyDescent="0.25">
      <c r="A51" s="84" t="s">
        <v>75</v>
      </c>
      <c r="B51" s="85" t="s">
        <v>780</v>
      </c>
      <c r="C51" s="4"/>
      <c r="D51" s="4"/>
      <c r="E51" s="4"/>
      <c r="F51" s="4"/>
      <c r="G51" s="4"/>
      <c r="H51" s="4"/>
    </row>
    <row r="52" spans="1:9" ht="15" x14ac:dyDescent="0.25">
      <c r="A52" s="86" t="s">
        <v>76</v>
      </c>
      <c r="B52" s="87" t="s">
        <v>781</v>
      </c>
      <c r="C52" s="4">
        <v>2400000</v>
      </c>
      <c r="D52" s="4">
        <v>7475000</v>
      </c>
      <c r="E52" s="4"/>
      <c r="F52" s="4"/>
      <c r="G52" s="4">
        <f t="shared" si="0"/>
        <v>2400000</v>
      </c>
      <c r="H52" s="4">
        <f t="shared" si="1"/>
        <v>7475000</v>
      </c>
      <c r="I52" s="8"/>
    </row>
    <row r="53" spans="1:9" ht="15" x14ac:dyDescent="0.25">
      <c r="A53" s="86" t="s">
        <v>77</v>
      </c>
      <c r="B53" s="87" t="s">
        <v>782</v>
      </c>
      <c r="C53" s="4">
        <v>6435000</v>
      </c>
      <c r="D53" s="4">
        <v>6435000</v>
      </c>
      <c r="E53" s="4"/>
      <c r="F53" s="4"/>
      <c r="G53" s="4">
        <f t="shared" si="0"/>
        <v>6435000</v>
      </c>
      <c r="H53" s="4">
        <f t="shared" si="1"/>
        <v>6435000</v>
      </c>
    </row>
    <row r="54" spans="1:9" ht="15" x14ac:dyDescent="0.25">
      <c r="A54" s="88" t="s">
        <v>46</v>
      </c>
      <c r="B54" s="89" t="s">
        <v>783</v>
      </c>
      <c r="C54" s="107">
        <v>8835000</v>
      </c>
      <c r="D54" s="107">
        <v>13910000</v>
      </c>
      <c r="E54" s="107"/>
      <c r="F54" s="107"/>
      <c r="G54" s="107">
        <f t="shared" si="0"/>
        <v>8835000</v>
      </c>
      <c r="H54" s="107">
        <f t="shared" si="1"/>
        <v>13910000</v>
      </c>
    </row>
    <row r="55" spans="1:9" ht="15" x14ac:dyDescent="0.25">
      <c r="A55" s="92" t="s">
        <v>78</v>
      </c>
      <c r="B55" s="93" t="s">
        <v>784</v>
      </c>
      <c r="C55" s="108">
        <v>8835000</v>
      </c>
      <c r="D55" s="108">
        <v>13910000</v>
      </c>
      <c r="E55" s="108"/>
      <c r="F55" s="108"/>
      <c r="G55" s="108">
        <f t="shared" si="0"/>
        <v>8835000</v>
      </c>
      <c r="H55" s="108">
        <f t="shared" si="1"/>
        <v>13910000</v>
      </c>
    </row>
    <row r="56" spans="1:9" ht="15" x14ac:dyDescent="0.25">
      <c r="A56" s="94" t="s">
        <v>79</v>
      </c>
      <c r="B56" s="95" t="s">
        <v>785</v>
      </c>
      <c r="C56" s="125">
        <v>2451126449732.48</v>
      </c>
      <c r="D56" s="125">
        <v>4823369447828.4902</v>
      </c>
      <c r="E56" s="125">
        <v>6198728591</v>
      </c>
      <c r="F56" s="125">
        <v>11751017646</v>
      </c>
      <c r="G56" s="125">
        <f t="shared" si="0"/>
        <v>2457325178323.48</v>
      </c>
      <c r="H56" s="125">
        <f t="shared" si="1"/>
        <v>4835120465474.4902</v>
      </c>
    </row>
    <row r="57" spans="1:9" ht="15" x14ac:dyDescent="0.25">
      <c r="A57" s="86"/>
      <c r="B57" s="4"/>
      <c r="C57" s="4"/>
      <c r="D57" s="4"/>
      <c r="E57" s="4"/>
      <c r="F57" s="4"/>
      <c r="G57" s="4"/>
      <c r="H57" s="4"/>
    </row>
    <row r="58" spans="1:9" ht="15" x14ac:dyDescent="0.25">
      <c r="A58" s="80" t="s">
        <v>80</v>
      </c>
      <c r="B58" s="81" t="s">
        <v>786</v>
      </c>
      <c r="C58" s="4"/>
      <c r="D58" s="4"/>
      <c r="E58" s="4"/>
      <c r="F58" s="4"/>
      <c r="G58" s="4"/>
      <c r="H58" s="4"/>
    </row>
    <row r="59" spans="1:9" ht="15" x14ac:dyDescent="0.25">
      <c r="A59" s="82" t="s">
        <v>81</v>
      </c>
      <c r="B59" s="83" t="s">
        <v>787</v>
      </c>
      <c r="C59" s="4"/>
      <c r="D59" s="4"/>
      <c r="E59" s="4"/>
      <c r="F59" s="4"/>
      <c r="G59" s="4"/>
      <c r="H59" s="4"/>
    </row>
    <row r="60" spans="1:9" ht="15" x14ac:dyDescent="0.25">
      <c r="A60" s="84" t="s">
        <v>82</v>
      </c>
      <c r="B60" s="96" t="s">
        <v>788</v>
      </c>
      <c r="C60" s="4"/>
      <c r="D60" s="4"/>
      <c r="E60" s="4"/>
      <c r="F60" s="4"/>
      <c r="G60" s="4"/>
      <c r="H60" s="4"/>
    </row>
    <row r="61" spans="1:9" ht="15" x14ac:dyDescent="0.25">
      <c r="A61" s="86" t="s">
        <v>83</v>
      </c>
      <c r="B61" s="87" t="s">
        <v>789</v>
      </c>
      <c r="C61" s="4">
        <v>83161781931.835007</v>
      </c>
      <c r="D61" s="4">
        <v>137575717049.27301</v>
      </c>
      <c r="E61" s="4"/>
      <c r="F61" s="4"/>
      <c r="G61" s="4">
        <f t="shared" si="0"/>
        <v>83161781931.835007</v>
      </c>
      <c r="H61" s="4">
        <f t="shared" si="1"/>
        <v>137575717049.27301</v>
      </c>
    </row>
    <row r="62" spans="1:9" ht="15" x14ac:dyDescent="0.25">
      <c r="A62" s="88" t="s">
        <v>46</v>
      </c>
      <c r="B62" s="89" t="s">
        <v>790</v>
      </c>
      <c r="C62" s="107">
        <v>83161781931.835007</v>
      </c>
      <c r="D62" s="107">
        <v>137575717049.27301</v>
      </c>
      <c r="E62" s="107"/>
      <c r="F62" s="107"/>
      <c r="G62" s="107">
        <f t="shared" si="0"/>
        <v>83161781931.835007</v>
      </c>
      <c r="H62" s="107">
        <f t="shared" si="1"/>
        <v>137575717049.27301</v>
      </c>
    </row>
    <row r="63" spans="1:9" ht="15" x14ac:dyDescent="0.25">
      <c r="A63" s="92" t="s">
        <v>73</v>
      </c>
      <c r="B63" s="93" t="s">
        <v>791</v>
      </c>
      <c r="C63" s="108">
        <v>83161781931.835007</v>
      </c>
      <c r="D63" s="108">
        <v>137575717049.27301</v>
      </c>
      <c r="E63" s="108"/>
      <c r="F63" s="108"/>
      <c r="G63" s="108">
        <f t="shared" si="0"/>
        <v>83161781931.835007</v>
      </c>
      <c r="H63" s="108">
        <f t="shared" si="1"/>
        <v>137575717049.27301</v>
      </c>
    </row>
    <row r="64" spans="1:9" ht="15" x14ac:dyDescent="0.25">
      <c r="A64" s="86"/>
      <c r="B64" s="4"/>
      <c r="C64" s="4"/>
      <c r="D64" s="4"/>
      <c r="E64" s="4"/>
      <c r="F64" s="4"/>
      <c r="G64" s="4"/>
      <c r="H64" s="4"/>
    </row>
    <row r="65" spans="1:9" ht="15" x14ac:dyDescent="0.25">
      <c r="A65" s="82" t="s">
        <v>84</v>
      </c>
      <c r="B65" s="83" t="s">
        <v>792</v>
      </c>
      <c r="C65" s="4"/>
      <c r="D65" s="4"/>
      <c r="E65" s="4"/>
      <c r="F65" s="4"/>
      <c r="G65" s="4"/>
      <c r="H65" s="4"/>
    </row>
    <row r="66" spans="1:9" ht="15" x14ac:dyDescent="0.25">
      <c r="A66" s="84" t="s">
        <v>85</v>
      </c>
      <c r="B66" s="85" t="s">
        <v>793</v>
      </c>
      <c r="C66" s="4"/>
      <c r="D66" s="4"/>
      <c r="E66" s="4"/>
      <c r="F66" s="4"/>
      <c r="G66" s="4"/>
      <c r="H66" s="4"/>
    </row>
    <row r="67" spans="1:9" ht="15" x14ac:dyDescent="0.25">
      <c r="A67" s="86" t="s">
        <v>86</v>
      </c>
      <c r="B67" s="87" t="s">
        <v>794</v>
      </c>
      <c r="C67" s="4">
        <v>364722900537.20001</v>
      </c>
      <c r="D67" s="4">
        <v>427655187344.20001</v>
      </c>
      <c r="E67" s="4"/>
      <c r="F67" s="4"/>
      <c r="G67" s="4">
        <f t="shared" si="0"/>
        <v>364722900537.20001</v>
      </c>
      <c r="H67" s="4">
        <f t="shared" si="1"/>
        <v>427655187344.20001</v>
      </c>
      <c r="I67" s="8"/>
    </row>
    <row r="68" spans="1:9" ht="15" x14ac:dyDescent="0.25">
      <c r="A68" s="86" t="s">
        <v>87</v>
      </c>
      <c r="B68" s="87" t="s">
        <v>795</v>
      </c>
      <c r="C68" s="4">
        <v>1834568963</v>
      </c>
      <c r="D68" s="4">
        <v>3439384861</v>
      </c>
      <c r="E68" s="4"/>
      <c r="F68" s="4"/>
      <c r="G68" s="4">
        <f t="shared" si="0"/>
        <v>1834568963</v>
      </c>
      <c r="H68" s="4">
        <f t="shared" si="1"/>
        <v>3439384861</v>
      </c>
    </row>
    <row r="69" spans="1:9" ht="15" x14ac:dyDescent="0.25">
      <c r="A69" s="86" t="s">
        <v>88</v>
      </c>
      <c r="B69" s="87" t="s">
        <v>796</v>
      </c>
      <c r="C69" s="4">
        <v>71372922847.199997</v>
      </c>
      <c r="D69" s="4">
        <v>471198942534.72998</v>
      </c>
      <c r="E69" s="4"/>
      <c r="F69" s="4"/>
      <c r="G69" s="4">
        <f t="shared" si="0"/>
        <v>71372922847.199997</v>
      </c>
      <c r="H69" s="4">
        <f t="shared" si="1"/>
        <v>471198942534.72998</v>
      </c>
    </row>
    <row r="70" spans="1:9" ht="15" x14ac:dyDescent="0.25">
      <c r="A70" s="86" t="s">
        <v>89</v>
      </c>
      <c r="B70" s="87" t="s">
        <v>797</v>
      </c>
      <c r="C70" s="4">
        <v>1803024926.286</v>
      </c>
      <c r="D70" s="4">
        <v>3951877213.2859998</v>
      </c>
      <c r="E70" s="4"/>
      <c r="F70" s="4"/>
      <c r="G70" s="4">
        <f t="shared" si="0"/>
        <v>1803024926.286</v>
      </c>
      <c r="H70" s="4">
        <f t="shared" si="1"/>
        <v>3951877213.2859998</v>
      </c>
    </row>
    <row r="71" spans="1:9" ht="15" x14ac:dyDescent="0.25">
      <c r="A71" s="88" t="s">
        <v>46</v>
      </c>
      <c r="B71" s="89" t="s">
        <v>798</v>
      </c>
      <c r="C71" s="107">
        <v>439733417273.68597</v>
      </c>
      <c r="D71" s="107">
        <v>906245391953.21594</v>
      </c>
      <c r="E71" s="107"/>
      <c r="F71" s="107"/>
      <c r="G71" s="107">
        <f t="shared" si="0"/>
        <v>439733417273.68597</v>
      </c>
      <c r="H71" s="107">
        <f t="shared" si="1"/>
        <v>906245391953.21594</v>
      </c>
    </row>
    <row r="72" spans="1:9" ht="15" x14ac:dyDescent="0.25">
      <c r="A72" s="92" t="s">
        <v>78</v>
      </c>
      <c r="B72" s="93" t="s">
        <v>799</v>
      </c>
      <c r="C72" s="108">
        <v>439733417273.68597</v>
      </c>
      <c r="D72" s="108">
        <v>906245391953.21594</v>
      </c>
      <c r="E72" s="108"/>
      <c r="F72" s="108"/>
      <c r="G72" s="108">
        <f t="shared" si="0"/>
        <v>439733417273.68597</v>
      </c>
      <c r="H72" s="108">
        <f t="shared" si="1"/>
        <v>906245391953.21594</v>
      </c>
    </row>
    <row r="73" spans="1:9" ht="15" x14ac:dyDescent="0.25">
      <c r="A73" s="94" t="s">
        <v>90</v>
      </c>
      <c r="B73" s="97" t="s">
        <v>800</v>
      </c>
      <c r="C73" s="125">
        <v>522895199205.521</v>
      </c>
      <c r="D73" s="125">
        <v>1043821109002.48</v>
      </c>
      <c r="E73" s="125"/>
      <c r="F73" s="125"/>
      <c r="G73" s="125">
        <f t="shared" si="0"/>
        <v>522895199205.521</v>
      </c>
      <c r="H73" s="125">
        <f t="shared" si="1"/>
        <v>1043821109002.48</v>
      </c>
    </row>
    <row r="74" spans="1:9" ht="15" x14ac:dyDescent="0.25">
      <c r="A74" s="86"/>
      <c r="B74" s="4"/>
      <c r="C74" s="4"/>
      <c r="D74" s="4"/>
      <c r="E74" s="4"/>
      <c r="F74" s="4"/>
      <c r="G74" s="4"/>
      <c r="H74" s="4"/>
    </row>
    <row r="75" spans="1:9" ht="15" x14ac:dyDescent="0.25">
      <c r="A75" s="80" t="s">
        <v>91</v>
      </c>
      <c r="B75" s="81" t="s">
        <v>801</v>
      </c>
      <c r="C75" s="4"/>
      <c r="D75" s="4"/>
      <c r="E75" s="4"/>
      <c r="F75" s="4"/>
      <c r="G75" s="4"/>
      <c r="H75" s="4"/>
    </row>
    <row r="76" spans="1:9" ht="15" x14ac:dyDescent="0.25">
      <c r="A76" s="82" t="s">
        <v>92</v>
      </c>
      <c r="B76" s="83" t="s">
        <v>802</v>
      </c>
      <c r="C76" s="4"/>
      <c r="D76" s="4"/>
      <c r="E76" s="4"/>
      <c r="F76" s="4"/>
      <c r="G76" s="4"/>
      <c r="H76" s="4"/>
    </row>
    <row r="77" spans="1:9" ht="15" x14ac:dyDescent="0.25">
      <c r="A77" s="84" t="s">
        <v>93</v>
      </c>
      <c r="B77" s="85" t="s">
        <v>803</v>
      </c>
      <c r="C77" s="4"/>
      <c r="D77" s="4"/>
      <c r="E77" s="4"/>
      <c r="F77" s="4"/>
      <c r="G77" s="4"/>
      <c r="H77" s="4"/>
    </row>
    <row r="78" spans="1:9" ht="15" x14ac:dyDescent="0.25">
      <c r="A78" s="86" t="s">
        <v>94</v>
      </c>
      <c r="B78" s="87" t="s">
        <v>804</v>
      </c>
      <c r="C78" s="4">
        <v>388212388</v>
      </c>
      <c r="D78" s="4">
        <v>5766965751</v>
      </c>
      <c r="E78" s="4"/>
      <c r="F78" s="4"/>
      <c r="G78" s="4">
        <f t="shared" ref="G78:G138" si="2">C78+E78</f>
        <v>388212388</v>
      </c>
      <c r="H78" s="4">
        <f t="shared" ref="H78:H138" si="3">D78+F78</f>
        <v>5766965751</v>
      </c>
    </row>
    <row r="79" spans="1:9" ht="15" x14ac:dyDescent="0.25">
      <c r="A79" s="88" t="s">
        <v>46</v>
      </c>
      <c r="B79" s="89" t="s">
        <v>798</v>
      </c>
      <c r="C79" s="107">
        <v>388212388</v>
      </c>
      <c r="D79" s="107">
        <v>5766965751</v>
      </c>
      <c r="E79" s="107"/>
      <c r="F79" s="107"/>
      <c r="G79" s="107">
        <f t="shared" si="2"/>
        <v>388212388</v>
      </c>
      <c r="H79" s="107">
        <f t="shared" si="3"/>
        <v>5766965751</v>
      </c>
    </row>
    <row r="80" spans="1:9" ht="15" x14ac:dyDescent="0.25">
      <c r="A80" s="92" t="s">
        <v>73</v>
      </c>
      <c r="B80" s="93" t="s">
        <v>778</v>
      </c>
      <c r="C80" s="108">
        <v>388212388</v>
      </c>
      <c r="D80" s="108">
        <v>5766965751</v>
      </c>
      <c r="E80" s="108"/>
      <c r="F80" s="108"/>
      <c r="G80" s="108">
        <f t="shared" si="2"/>
        <v>388212388</v>
      </c>
      <c r="H80" s="108">
        <f t="shared" si="3"/>
        <v>5766965751</v>
      </c>
    </row>
    <row r="81" spans="1:9" ht="15" x14ac:dyDescent="0.25">
      <c r="A81" s="94" t="s">
        <v>95</v>
      </c>
      <c r="B81" s="97" t="s">
        <v>805</v>
      </c>
      <c r="C81" s="125">
        <v>388212388</v>
      </c>
      <c r="D81" s="125">
        <v>5766965751</v>
      </c>
      <c r="E81" s="125"/>
      <c r="F81" s="125"/>
      <c r="G81" s="125">
        <f t="shared" si="2"/>
        <v>388212388</v>
      </c>
      <c r="H81" s="125">
        <f t="shared" si="3"/>
        <v>5766965751</v>
      </c>
    </row>
    <row r="82" spans="1:9" ht="15" x14ac:dyDescent="0.25">
      <c r="A82" s="98" t="s">
        <v>96</v>
      </c>
      <c r="B82" s="99" t="s">
        <v>806</v>
      </c>
      <c r="C82" s="124">
        <v>2974409861326</v>
      </c>
      <c r="D82" s="124">
        <v>5872957522581.9697</v>
      </c>
      <c r="E82" s="124">
        <v>6198728591</v>
      </c>
      <c r="F82" s="124">
        <v>11751017646</v>
      </c>
      <c r="G82" s="124">
        <f t="shared" si="2"/>
        <v>2980608589917</v>
      </c>
      <c r="H82" s="124">
        <f t="shared" si="3"/>
        <v>5884708540227.9697</v>
      </c>
    </row>
    <row r="83" spans="1:9" ht="15" x14ac:dyDescent="0.25">
      <c r="A83" s="86"/>
      <c r="B83" s="4"/>
      <c r="C83" s="4"/>
      <c r="D83" s="4"/>
      <c r="E83" s="4"/>
      <c r="F83" s="4"/>
      <c r="G83" s="4"/>
      <c r="H83" s="4"/>
    </row>
    <row r="84" spans="1:9" ht="15" x14ac:dyDescent="0.25">
      <c r="A84" s="78" t="s">
        <v>97</v>
      </c>
      <c r="B84" s="79" t="s">
        <v>807</v>
      </c>
      <c r="C84" s="7"/>
      <c r="D84" s="7"/>
      <c r="E84" s="7"/>
      <c r="F84" s="7"/>
      <c r="G84" s="7"/>
      <c r="H84" s="7"/>
    </row>
    <row r="85" spans="1:9" ht="15" x14ac:dyDescent="0.25">
      <c r="A85" s="80" t="s">
        <v>98</v>
      </c>
      <c r="B85" s="81" t="s">
        <v>808</v>
      </c>
      <c r="C85" s="4"/>
      <c r="D85" s="4"/>
      <c r="E85" s="4"/>
      <c r="F85" s="4"/>
      <c r="G85" s="4"/>
      <c r="H85" s="4"/>
    </row>
    <row r="86" spans="1:9" ht="15" x14ac:dyDescent="0.25">
      <c r="A86" s="82" t="s">
        <v>99</v>
      </c>
      <c r="B86" s="83" t="s">
        <v>809</v>
      </c>
      <c r="C86" s="4"/>
      <c r="D86" s="4"/>
      <c r="E86" s="4"/>
      <c r="F86" s="4"/>
      <c r="G86" s="4"/>
      <c r="H86" s="4"/>
    </row>
    <row r="87" spans="1:9" ht="15" x14ac:dyDescent="0.25">
      <c r="A87" s="84" t="s">
        <v>100</v>
      </c>
      <c r="B87" s="85" t="s">
        <v>810</v>
      </c>
      <c r="C87" s="4"/>
      <c r="D87" s="4"/>
      <c r="E87" s="4"/>
      <c r="F87" s="4"/>
      <c r="G87" s="4"/>
      <c r="H87" s="4"/>
    </row>
    <row r="88" spans="1:9" ht="15" x14ac:dyDescent="0.25">
      <c r="A88" s="86" t="s">
        <v>101</v>
      </c>
      <c r="B88" s="87" t="s">
        <v>811</v>
      </c>
      <c r="C88" s="4">
        <v>2508319579</v>
      </c>
      <c r="D88" s="4">
        <v>3335275608</v>
      </c>
      <c r="E88" s="4">
        <v>426035392</v>
      </c>
      <c r="F88" s="4">
        <v>968422534</v>
      </c>
      <c r="G88" s="4">
        <f t="shared" si="2"/>
        <v>2934354971</v>
      </c>
      <c r="H88" s="4">
        <f t="shared" si="3"/>
        <v>4303698142</v>
      </c>
      <c r="I88" s="8"/>
    </row>
    <row r="89" spans="1:9" ht="15" x14ac:dyDescent="0.25">
      <c r="A89" s="86" t="s">
        <v>102</v>
      </c>
      <c r="B89" s="87" t="s">
        <v>812</v>
      </c>
      <c r="C89" s="4">
        <v>1817303506</v>
      </c>
      <c r="D89" s="4">
        <v>3295605729</v>
      </c>
      <c r="E89" s="4"/>
      <c r="F89" s="4"/>
      <c r="G89" s="4">
        <f t="shared" si="2"/>
        <v>1817303506</v>
      </c>
      <c r="H89" s="4">
        <f t="shared" si="3"/>
        <v>3295605729</v>
      </c>
    </row>
    <row r="90" spans="1:9" ht="15" x14ac:dyDescent="0.25">
      <c r="A90" s="88" t="s">
        <v>46</v>
      </c>
      <c r="B90" s="89" t="s">
        <v>783</v>
      </c>
      <c r="C90" s="107">
        <v>4325623085</v>
      </c>
      <c r="D90" s="107">
        <v>6630881337</v>
      </c>
      <c r="E90" s="107">
        <v>426035392</v>
      </c>
      <c r="F90" s="107">
        <v>968422534</v>
      </c>
      <c r="G90" s="107">
        <f t="shared" si="2"/>
        <v>4751658477</v>
      </c>
      <c r="H90" s="107">
        <f t="shared" si="3"/>
        <v>7599303871</v>
      </c>
    </row>
    <row r="91" spans="1:9" ht="15" x14ac:dyDescent="0.25">
      <c r="A91" s="86"/>
      <c r="B91" s="4"/>
      <c r="C91" s="4"/>
      <c r="D91" s="4"/>
      <c r="E91" s="4"/>
      <c r="F91" s="4"/>
      <c r="G91" s="4"/>
      <c r="H91" s="4"/>
    </row>
    <row r="92" spans="1:9" ht="15" x14ac:dyDescent="0.25">
      <c r="A92" s="84" t="s">
        <v>103</v>
      </c>
      <c r="B92" s="85" t="s">
        <v>813</v>
      </c>
      <c r="C92" s="4"/>
      <c r="D92" s="4"/>
      <c r="E92" s="4"/>
      <c r="F92" s="4"/>
      <c r="G92" s="4"/>
      <c r="H92" s="4"/>
    </row>
    <row r="93" spans="1:9" ht="15" x14ac:dyDescent="0.25">
      <c r="A93" s="86" t="s">
        <v>104</v>
      </c>
      <c r="B93" s="87" t="s">
        <v>814</v>
      </c>
      <c r="C93" s="4">
        <v>467701141</v>
      </c>
      <c r="D93" s="4">
        <v>940773732</v>
      </c>
      <c r="E93" s="4"/>
      <c r="F93" s="4"/>
      <c r="G93" s="4">
        <f t="shared" si="2"/>
        <v>467701141</v>
      </c>
      <c r="H93" s="4">
        <f t="shared" si="3"/>
        <v>940773732</v>
      </c>
      <c r="I93" s="8"/>
    </row>
    <row r="94" spans="1:9" ht="15" x14ac:dyDescent="0.25">
      <c r="A94" s="86" t="s">
        <v>105</v>
      </c>
      <c r="B94" s="87" t="s">
        <v>815</v>
      </c>
      <c r="C94" s="4">
        <v>77139044</v>
      </c>
      <c r="D94" s="4">
        <v>154401088</v>
      </c>
      <c r="E94" s="4"/>
      <c r="F94" s="4"/>
      <c r="G94" s="4">
        <f t="shared" si="2"/>
        <v>77139044</v>
      </c>
      <c r="H94" s="4">
        <f t="shared" si="3"/>
        <v>154401088</v>
      </c>
    </row>
    <row r="95" spans="1:9" ht="15" x14ac:dyDescent="0.25">
      <c r="A95" s="86" t="s">
        <v>106</v>
      </c>
      <c r="B95" s="87" t="s">
        <v>816</v>
      </c>
      <c r="C95" s="4">
        <v>30454162</v>
      </c>
      <c r="D95" s="4">
        <v>60908324</v>
      </c>
      <c r="E95" s="4"/>
      <c r="F95" s="4"/>
      <c r="G95" s="4">
        <f t="shared" si="2"/>
        <v>30454162</v>
      </c>
      <c r="H95" s="4">
        <f t="shared" si="3"/>
        <v>60908324</v>
      </c>
    </row>
    <row r="96" spans="1:9" ht="15" x14ac:dyDescent="0.25">
      <c r="A96" s="86" t="s">
        <v>107</v>
      </c>
      <c r="B96" s="87" t="s">
        <v>817</v>
      </c>
      <c r="C96" s="4">
        <v>95154253</v>
      </c>
      <c r="D96" s="4">
        <v>95154253</v>
      </c>
      <c r="E96" s="4"/>
      <c r="F96" s="4"/>
      <c r="G96" s="4">
        <f t="shared" si="2"/>
        <v>95154253</v>
      </c>
      <c r="H96" s="4">
        <f t="shared" si="3"/>
        <v>95154253</v>
      </c>
    </row>
    <row r="97" spans="1:9" ht="15" x14ac:dyDescent="0.25">
      <c r="A97" s="86" t="s">
        <v>108</v>
      </c>
      <c r="B97" s="87" t="s">
        <v>818</v>
      </c>
      <c r="C97" s="4">
        <v>35279372</v>
      </c>
      <c r="D97" s="4">
        <v>70558744</v>
      </c>
      <c r="E97" s="4"/>
      <c r="F97" s="4"/>
      <c r="G97" s="4">
        <f t="shared" si="2"/>
        <v>35279372</v>
      </c>
      <c r="H97" s="4">
        <f t="shared" si="3"/>
        <v>70558744</v>
      </c>
    </row>
    <row r="98" spans="1:9" ht="15" x14ac:dyDescent="0.25">
      <c r="A98" s="88" t="s">
        <v>72</v>
      </c>
      <c r="B98" s="89" t="s">
        <v>819</v>
      </c>
      <c r="C98" s="107">
        <v>705727972</v>
      </c>
      <c r="D98" s="107">
        <v>1321796141</v>
      </c>
      <c r="E98" s="107"/>
      <c r="F98" s="107"/>
      <c r="G98" s="107">
        <f t="shared" si="2"/>
        <v>705727972</v>
      </c>
      <c r="H98" s="107">
        <f t="shared" si="3"/>
        <v>1321796141</v>
      </c>
    </row>
    <row r="99" spans="1:9" ht="15" x14ac:dyDescent="0.25">
      <c r="A99" s="86"/>
      <c r="B99" s="3"/>
      <c r="C99" s="4"/>
      <c r="D99" s="4"/>
      <c r="E99" s="4"/>
      <c r="F99" s="4"/>
      <c r="G99" s="4"/>
      <c r="H99" s="4"/>
    </row>
    <row r="100" spans="1:9" ht="15" x14ac:dyDescent="0.25">
      <c r="A100" s="84" t="s">
        <v>109</v>
      </c>
      <c r="B100" s="85" t="s">
        <v>820</v>
      </c>
      <c r="C100" s="4"/>
      <c r="D100" s="4"/>
      <c r="E100" s="4"/>
      <c r="F100" s="4"/>
      <c r="G100" s="4"/>
      <c r="H100" s="4"/>
    </row>
    <row r="101" spans="1:9" ht="15" x14ac:dyDescent="0.25">
      <c r="A101" s="86" t="s">
        <v>110</v>
      </c>
      <c r="B101" s="87" t="s">
        <v>821</v>
      </c>
      <c r="C101" s="4">
        <v>331208633</v>
      </c>
      <c r="D101" s="4">
        <v>592175276</v>
      </c>
      <c r="E101" s="4">
        <v>512436452</v>
      </c>
      <c r="F101" s="4">
        <v>988347956</v>
      </c>
      <c r="G101" s="4">
        <f t="shared" si="2"/>
        <v>843645085</v>
      </c>
      <c r="H101" s="4">
        <f t="shared" si="3"/>
        <v>1580523232</v>
      </c>
      <c r="I101" s="8"/>
    </row>
    <row r="102" spans="1:9" ht="15" x14ac:dyDescent="0.25">
      <c r="A102" s="86" t="s">
        <v>111</v>
      </c>
      <c r="B102" s="87" t="s">
        <v>822</v>
      </c>
      <c r="C102" s="4">
        <v>104461450</v>
      </c>
      <c r="D102" s="4">
        <v>169609400</v>
      </c>
      <c r="E102" s="4">
        <v>864352138</v>
      </c>
      <c r="F102" s="4">
        <v>1832205101</v>
      </c>
      <c r="G102" s="4">
        <f t="shared" si="2"/>
        <v>968813588</v>
      </c>
      <c r="H102" s="4">
        <f t="shared" si="3"/>
        <v>2001814501</v>
      </c>
    </row>
    <row r="103" spans="1:9" ht="15" x14ac:dyDescent="0.25">
      <c r="A103" s="88" t="s">
        <v>112</v>
      </c>
      <c r="B103" s="89" t="s">
        <v>823</v>
      </c>
      <c r="C103" s="107">
        <v>435670083</v>
      </c>
      <c r="D103" s="107">
        <v>761784676</v>
      </c>
      <c r="E103" s="107">
        <v>1376788590</v>
      </c>
      <c r="F103" s="107">
        <v>2820553057</v>
      </c>
      <c r="G103" s="107">
        <f t="shared" si="2"/>
        <v>1812458673</v>
      </c>
      <c r="H103" s="107">
        <f t="shared" si="3"/>
        <v>3582337733</v>
      </c>
    </row>
    <row r="104" spans="1:9" ht="15" x14ac:dyDescent="0.25">
      <c r="A104" s="86"/>
      <c r="B104" s="100"/>
      <c r="C104" s="4"/>
      <c r="D104" s="4"/>
      <c r="E104" s="4"/>
      <c r="F104" s="4"/>
      <c r="G104" s="4"/>
      <c r="H104" s="4"/>
    </row>
    <row r="105" spans="1:9" ht="15" x14ac:dyDescent="0.25">
      <c r="A105" s="84" t="s">
        <v>113</v>
      </c>
      <c r="B105" s="85" t="s">
        <v>824</v>
      </c>
      <c r="C105" s="4"/>
      <c r="D105" s="4"/>
      <c r="E105" s="4"/>
      <c r="F105" s="4"/>
      <c r="G105" s="4"/>
      <c r="H105" s="4"/>
    </row>
    <row r="106" spans="1:9" ht="15" x14ac:dyDescent="0.25">
      <c r="A106" s="86" t="s">
        <v>114</v>
      </c>
      <c r="B106" s="87" t="s">
        <v>825</v>
      </c>
      <c r="C106" s="4">
        <v>19370477662.301998</v>
      </c>
      <c r="D106" s="4">
        <v>38300718240.302002</v>
      </c>
      <c r="E106" s="4">
        <v>1123197675</v>
      </c>
      <c r="F106" s="4">
        <v>2468649437</v>
      </c>
      <c r="G106" s="4">
        <f t="shared" si="2"/>
        <v>20493675337.301998</v>
      </c>
      <c r="H106" s="4">
        <f t="shared" si="3"/>
        <v>40769367677.302002</v>
      </c>
      <c r="I106" s="8"/>
    </row>
    <row r="107" spans="1:9" ht="15" x14ac:dyDescent="0.25">
      <c r="A107" s="101" t="s">
        <v>115</v>
      </c>
      <c r="B107" s="91" t="s">
        <v>826</v>
      </c>
      <c r="C107" s="4">
        <v>208000</v>
      </c>
      <c r="D107" s="4">
        <v>310200</v>
      </c>
      <c r="E107" s="4">
        <v>0</v>
      </c>
      <c r="F107" s="4">
        <v>0</v>
      </c>
      <c r="G107" s="4">
        <f t="shared" si="2"/>
        <v>208000</v>
      </c>
      <c r="H107" s="4">
        <f t="shared" si="3"/>
        <v>310200</v>
      </c>
    </row>
    <row r="108" spans="1:9" ht="15" x14ac:dyDescent="0.25">
      <c r="A108" s="88" t="s">
        <v>116</v>
      </c>
      <c r="B108" s="89" t="s">
        <v>827</v>
      </c>
      <c r="C108" s="107">
        <v>19370685662.301998</v>
      </c>
      <c r="D108" s="107">
        <v>38301028440.302002</v>
      </c>
      <c r="E108" s="107">
        <v>1123197675</v>
      </c>
      <c r="F108" s="107">
        <v>2468649437</v>
      </c>
      <c r="G108" s="107">
        <f t="shared" si="2"/>
        <v>20493883337.301998</v>
      </c>
      <c r="H108" s="107">
        <f t="shared" si="3"/>
        <v>40769677877.302002</v>
      </c>
    </row>
    <row r="109" spans="1:9" ht="15" x14ac:dyDescent="0.25">
      <c r="A109" s="86"/>
      <c r="B109" s="4"/>
      <c r="C109" s="4"/>
      <c r="D109" s="4"/>
      <c r="E109" s="4"/>
      <c r="F109" s="4"/>
      <c r="G109" s="4"/>
      <c r="H109" s="4"/>
    </row>
    <row r="110" spans="1:9" ht="15" x14ac:dyDescent="0.25">
      <c r="A110" s="84" t="s">
        <v>117</v>
      </c>
      <c r="B110" s="85" t="s">
        <v>828</v>
      </c>
      <c r="C110" s="4"/>
      <c r="D110" s="4"/>
      <c r="E110" s="4"/>
      <c r="F110" s="4"/>
      <c r="G110" s="4"/>
      <c r="H110" s="4"/>
    </row>
    <row r="111" spans="1:9" ht="15" x14ac:dyDescent="0.25">
      <c r="A111" s="86" t="s">
        <v>118</v>
      </c>
      <c r="B111" s="87" t="s">
        <v>829</v>
      </c>
      <c r="C111" s="4">
        <v>60892040471</v>
      </c>
      <c r="D111" s="4">
        <v>120471404012</v>
      </c>
      <c r="E111" s="4">
        <v>2510099699</v>
      </c>
      <c r="F111" s="4">
        <v>6829187111</v>
      </c>
      <c r="G111" s="4">
        <f t="shared" si="2"/>
        <v>63402140170</v>
      </c>
      <c r="H111" s="4">
        <f t="shared" si="3"/>
        <v>127300591123</v>
      </c>
      <c r="I111" s="8"/>
    </row>
    <row r="112" spans="1:9" ht="15" x14ac:dyDescent="0.25">
      <c r="A112" s="86" t="s">
        <v>119</v>
      </c>
      <c r="B112" s="87" t="s">
        <v>830</v>
      </c>
      <c r="C112" s="4">
        <v>134431700</v>
      </c>
      <c r="D112" s="4">
        <v>151889450</v>
      </c>
      <c r="E112" s="4">
        <v>0</v>
      </c>
      <c r="F112" s="4">
        <v>0</v>
      </c>
      <c r="G112" s="4">
        <f t="shared" si="2"/>
        <v>134431700</v>
      </c>
      <c r="H112" s="4">
        <f t="shared" si="3"/>
        <v>151889450</v>
      </c>
    </row>
    <row r="113" spans="1:9" ht="15" x14ac:dyDescent="0.25">
      <c r="A113" s="88" t="s">
        <v>120</v>
      </c>
      <c r="B113" s="89" t="s">
        <v>831</v>
      </c>
      <c r="C113" s="107">
        <v>61026472171</v>
      </c>
      <c r="D113" s="107">
        <v>120623293462</v>
      </c>
      <c r="E113" s="107">
        <v>2510099699</v>
      </c>
      <c r="F113" s="107">
        <v>6829187111</v>
      </c>
      <c r="G113" s="107">
        <f t="shared" si="2"/>
        <v>63536571870</v>
      </c>
      <c r="H113" s="107">
        <f t="shared" si="3"/>
        <v>127452480573</v>
      </c>
    </row>
    <row r="114" spans="1:9" ht="15" x14ac:dyDescent="0.25">
      <c r="A114" s="86"/>
      <c r="B114" s="3"/>
      <c r="C114" s="4"/>
      <c r="D114" s="4"/>
      <c r="E114" s="4"/>
      <c r="F114" s="4"/>
      <c r="G114" s="4"/>
      <c r="H114" s="4"/>
    </row>
    <row r="115" spans="1:9" ht="15" x14ac:dyDescent="0.25">
      <c r="A115" s="84" t="s">
        <v>121</v>
      </c>
      <c r="B115" s="85" t="s">
        <v>832</v>
      </c>
      <c r="C115" s="4"/>
      <c r="D115" s="4"/>
      <c r="E115" s="4"/>
      <c r="F115" s="4"/>
      <c r="G115" s="4"/>
      <c r="H115" s="4"/>
    </row>
    <row r="116" spans="1:9" ht="15" x14ac:dyDescent="0.25">
      <c r="A116" s="86" t="s">
        <v>122</v>
      </c>
      <c r="B116" s="87" t="s">
        <v>833</v>
      </c>
      <c r="C116" s="4">
        <v>315130784</v>
      </c>
      <c r="D116" s="4">
        <v>426037427</v>
      </c>
      <c r="E116" s="4"/>
      <c r="F116" s="4"/>
      <c r="G116" s="4">
        <f t="shared" si="2"/>
        <v>315130784</v>
      </c>
      <c r="H116" s="4">
        <f t="shared" si="3"/>
        <v>426037427</v>
      </c>
      <c r="I116" s="8"/>
    </row>
    <row r="117" spans="1:9" ht="15" x14ac:dyDescent="0.25">
      <c r="A117" s="86" t="s">
        <v>123</v>
      </c>
      <c r="B117" s="87" t="s">
        <v>834</v>
      </c>
      <c r="C117" s="4">
        <v>495184372</v>
      </c>
      <c r="D117" s="4">
        <v>1012483744</v>
      </c>
      <c r="E117" s="4"/>
      <c r="F117" s="4"/>
      <c r="G117" s="4">
        <f t="shared" si="2"/>
        <v>495184372</v>
      </c>
      <c r="H117" s="4">
        <f t="shared" si="3"/>
        <v>1012483744</v>
      </c>
    </row>
    <row r="118" spans="1:9" ht="15" x14ac:dyDescent="0.25">
      <c r="A118" s="86" t="s">
        <v>124</v>
      </c>
      <c r="B118" s="87" t="s">
        <v>835</v>
      </c>
      <c r="C118" s="4">
        <v>899289854</v>
      </c>
      <c r="D118" s="4">
        <v>1825257814</v>
      </c>
      <c r="E118" s="4"/>
      <c r="F118" s="4"/>
      <c r="G118" s="4">
        <f t="shared" si="2"/>
        <v>899289854</v>
      </c>
      <c r="H118" s="4">
        <f t="shared" si="3"/>
        <v>1825257814</v>
      </c>
    </row>
    <row r="119" spans="1:9" ht="15" x14ac:dyDescent="0.25">
      <c r="A119" s="86" t="s">
        <v>125</v>
      </c>
      <c r="B119" s="87" t="s">
        <v>836</v>
      </c>
      <c r="C119" s="4">
        <v>362036603</v>
      </c>
      <c r="D119" s="4">
        <v>779762056</v>
      </c>
      <c r="E119" s="4">
        <v>584521542</v>
      </c>
      <c r="F119" s="4">
        <v>1299238523</v>
      </c>
      <c r="G119" s="4">
        <f t="shared" si="2"/>
        <v>946558145</v>
      </c>
      <c r="H119" s="4">
        <f t="shared" si="3"/>
        <v>2079000579</v>
      </c>
    </row>
    <row r="120" spans="1:9" ht="15" x14ac:dyDescent="0.25">
      <c r="A120" s="88" t="s">
        <v>126</v>
      </c>
      <c r="B120" s="89" t="s">
        <v>837</v>
      </c>
      <c r="C120" s="107">
        <v>2071641613</v>
      </c>
      <c r="D120" s="107">
        <v>4043541041</v>
      </c>
      <c r="E120" s="107">
        <v>584521542</v>
      </c>
      <c r="F120" s="107">
        <v>1299238523</v>
      </c>
      <c r="G120" s="107">
        <f t="shared" si="2"/>
        <v>2656163155</v>
      </c>
      <c r="H120" s="107">
        <f t="shared" si="3"/>
        <v>5342779564</v>
      </c>
    </row>
    <row r="121" spans="1:9" ht="15" x14ac:dyDescent="0.25">
      <c r="A121" s="86"/>
      <c r="B121" s="100"/>
      <c r="C121" s="4"/>
      <c r="D121" s="4"/>
      <c r="E121" s="4"/>
      <c r="F121" s="4"/>
      <c r="G121" s="4"/>
      <c r="H121" s="4"/>
    </row>
    <row r="122" spans="1:9" ht="15" x14ac:dyDescent="0.25">
      <c r="A122" s="84" t="s">
        <v>127</v>
      </c>
      <c r="B122" s="85" t="s">
        <v>838</v>
      </c>
      <c r="C122" s="4"/>
      <c r="D122" s="4"/>
      <c r="E122" s="4"/>
      <c r="F122" s="4"/>
      <c r="G122" s="4"/>
      <c r="H122" s="4"/>
    </row>
    <row r="123" spans="1:9" ht="15" x14ac:dyDescent="0.25">
      <c r="A123" s="86" t="s">
        <v>128</v>
      </c>
      <c r="B123" s="87" t="s">
        <v>839</v>
      </c>
      <c r="C123" s="4">
        <v>12243957479</v>
      </c>
      <c r="D123" s="4">
        <v>22771103632</v>
      </c>
      <c r="E123" s="4"/>
      <c r="F123" s="4"/>
      <c r="G123" s="4">
        <f t="shared" si="2"/>
        <v>12243957479</v>
      </c>
      <c r="H123" s="4">
        <f t="shared" si="3"/>
        <v>22771103632</v>
      </c>
      <c r="I123" s="8"/>
    </row>
    <row r="124" spans="1:9" ht="15" x14ac:dyDescent="0.25">
      <c r="A124" s="86" t="s">
        <v>129</v>
      </c>
      <c r="B124" s="87" t="s">
        <v>840</v>
      </c>
      <c r="C124" s="4">
        <v>8083352131</v>
      </c>
      <c r="D124" s="4">
        <v>12768154912</v>
      </c>
      <c r="E124" s="4"/>
      <c r="F124" s="4"/>
      <c r="G124" s="4">
        <f t="shared" si="2"/>
        <v>8083352131</v>
      </c>
      <c r="H124" s="4">
        <f t="shared" si="3"/>
        <v>12768154912</v>
      </c>
    </row>
    <row r="125" spans="1:9" ht="15" x14ac:dyDescent="0.25">
      <c r="A125" s="86" t="s">
        <v>130</v>
      </c>
      <c r="B125" s="87" t="s">
        <v>841</v>
      </c>
      <c r="C125" s="4">
        <v>-268200537</v>
      </c>
      <c r="D125" s="4">
        <v>238053430</v>
      </c>
      <c r="E125" s="4"/>
      <c r="F125" s="4"/>
      <c r="G125" s="4">
        <f t="shared" si="2"/>
        <v>-268200537</v>
      </c>
      <c r="H125" s="4">
        <f t="shared" si="3"/>
        <v>238053430</v>
      </c>
    </row>
    <row r="126" spans="1:9" ht="15" x14ac:dyDescent="0.25">
      <c r="A126" s="86" t="s">
        <v>131</v>
      </c>
      <c r="B126" s="87" t="s">
        <v>842</v>
      </c>
      <c r="C126" s="4">
        <v>103959488749</v>
      </c>
      <c r="D126" s="4">
        <v>208234068522</v>
      </c>
      <c r="E126" s="4">
        <v>410351681</v>
      </c>
      <c r="F126" s="4">
        <v>894728795</v>
      </c>
      <c r="G126" s="4">
        <f t="shared" si="2"/>
        <v>104369840430</v>
      </c>
      <c r="H126" s="4">
        <f t="shared" si="3"/>
        <v>209128797317</v>
      </c>
    </row>
    <row r="127" spans="1:9" ht="15" x14ac:dyDescent="0.25">
      <c r="A127" s="88" t="s">
        <v>132</v>
      </c>
      <c r="B127" s="102" t="s">
        <v>843</v>
      </c>
      <c r="C127" s="107">
        <v>124018597822</v>
      </c>
      <c r="D127" s="107">
        <v>244011380496</v>
      </c>
      <c r="E127" s="107">
        <v>410351681</v>
      </c>
      <c r="F127" s="107">
        <v>894728795</v>
      </c>
      <c r="G127" s="107">
        <f t="shared" si="2"/>
        <v>124428949503</v>
      </c>
      <c r="H127" s="107">
        <f t="shared" si="3"/>
        <v>244906109291</v>
      </c>
    </row>
    <row r="128" spans="1:9" ht="15" x14ac:dyDescent="0.25">
      <c r="A128" s="86"/>
      <c r="B128" s="87"/>
      <c r="C128" s="4"/>
      <c r="D128" s="4"/>
      <c r="E128" s="4"/>
      <c r="F128" s="4"/>
      <c r="G128" s="4"/>
      <c r="H128" s="4"/>
    </row>
    <row r="129" spans="1:9" ht="15" x14ac:dyDescent="0.25">
      <c r="A129" s="84" t="s">
        <v>133</v>
      </c>
      <c r="B129" s="85" t="s">
        <v>844</v>
      </c>
      <c r="C129" s="4"/>
      <c r="D129" s="4"/>
      <c r="E129" s="4"/>
      <c r="F129" s="4"/>
      <c r="G129" s="4"/>
      <c r="H129" s="4"/>
    </row>
    <row r="130" spans="1:9" ht="15" x14ac:dyDescent="0.25">
      <c r="A130" s="86" t="s">
        <v>134</v>
      </c>
      <c r="B130" s="87" t="s">
        <v>845</v>
      </c>
      <c r="C130" s="4">
        <v>189383700</v>
      </c>
      <c r="D130" s="4">
        <v>285237700</v>
      </c>
      <c r="E130" s="4"/>
      <c r="F130" s="4"/>
      <c r="G130" s="4">
        <f t="shared" si="2"/>
        <v>189383700</v>
      </c>
      <c r="H130" s="4">
        <f t="shared" si="3"/>
        <v>285237700</v>
      </c>
      <c r="I130" s="8"/>
    </row>
    <row r="131" spans="1:9" ht="15" x14ac:dyDescent="0.25">
      <c r="A131" s="86" t="s">
        <v>135</v>
      </c>
      <c r="B131" s="87" t="s">
        <v>846</v>
      </c>
      <c r="C131" s="4">
        <v>706121274</v>
      </c>
      <c r="D131" s="4">
        <v>1008905131</v>
      </c>
      <c r="E131" s="4"/>
      <c r="F131" s="4"/>
      <c r="G131" s="4">
        <f t="shared" si="2"/>
        <v>706121274</v>
      </c>
      <c r="H131" s="4">
        <f t="shared" si="3"/>
        <v>1008905131</v>
      </c>
    </row>
    <row r="132" spans="1:9" ht="15" x14ac:dyDescent="0.25">
      <c r="A132" s="88" t="s">
        <v>136</v>
      </c>
      <c r="B132" s="89" t="s">
        <v>847</v>
      </c>
      <c r="C132" s="107">
        <v>895504974</v>
      </c>
      <c r="D132" s="107">
        <v>1294142831</v>
      </c>
      <c r="E132" s="107"/>
      <c r="F132" s="107"/>
      <c r="G132" s="107">
        <f t="shared" si="2"/>
        <v>895504974</v>
      </c>
      <c r="H132" s="107">
        <f t="shared" si="3"/>
        <v>1294142831</v>
      </c>
    </row>
    <row r="133" spans="1:9" ht="15" x14ac:dyDescent="0.25">
      <c r="A133" s="86"/>
      <c r="B133" s="3"/>
      <c r="C133" s="4"/>
      <c r="D133" s="4"/>
      <c r="E133" s="4"/>
      <c r="F133" s="4"/>
      <c r="G133" s="4"/>
      <c r="H133" s="4"/>
    </row>
    <row r="134" spans="1:9" ht="15" x14ac:dyDescent="0.25">
      <c r="A134" s="84" t="s">
        <v>137</v>
      </c>
      <c r="B134" s="85" t="s">
        <v>848</v>
      </c>
      <c r="C134" s="4"/>
      <c r="D134" s="4"/>
      <c r="E134" s="4"/>
      <c r="F134" s="4"/>
      <c r="G134" s="4"/>
      <c r="H134" s="4"/>
    </row>
    <row r="135" spans="1:9" ht="15" x14ac:dyDescent="0.25">
      <c r="A135" s="86" t="s">
        <v>138</v>
      </c>
      <c r="B135" s="87" t="s">
        <v>849</v>
      </c>
      <c r="C135" s="4">
        <v>1667364865</v>
      </c>
      <c r="D135" s="4">
        <v>3121191097</v>
      </c>
      <c r="E135" s="4">
        <v>28694250</v>
      </c>
      <c r="F135" s="4">
        <v>28694250</v>
      </c>
      <c r="G135" s="4">
        <f t="shared" si="2"/>
        <v>1696059115</v>
      </c>
      <c r="H135" s="4">
        <f t="shared" si="3"/>
        <v>3149885347</v>
      </c>
      <c r="I135" s="8"/>
    </row>
    <row r="136" spans="1:9" ht="15" x14ac:dyDescent="0.25">
      <c r="A136" s="86" t="s">
        <v>139</v>
      </c>
      <c r="B136" s="87" t="s">
        <v>850</v>
      </c>
      <c r="C136" s="4">
        <v>3844049040</v>
      </c>
      <c r="D136" s="4">
        <v>6245340676</v>
      </c>
      <c r="E136" s="4"/>
      <c r="F136" s="4"/>
      <c r="G136" s="4">
        <f t="shared" si="2"/>
        <v>3844049040</v>
      </c>
      <c r="H136" s="4">
        <f t="shared" si="3"/>
        <v>6245340676</v>
      </c>
    </row>
    <row r="137" spans="1:9" ht="15" x14ac:dyDescent="0.25">
      <c r="A137" s="86" t="s">
        <v>140</v>
      </c>
      <c r="B137" s="87" t="s">
        <v>851</v>
      </c>
      <c r="C137" s="4">
        <v>140460033</v>
      </c>
      <c r="D137" s="4">
        <v>321020726</v>
      </c>
      <c r="E137" s="4"/>
      <c r="F137" s="4"/>
      <c r="G137" s="4">
        <f t="shared" si="2"/>
        <v>140460033</v>
      </c>
      <c r="H137" s="4">
        <f t="shared" si="3"/>
        <v>321020726</v>
      </c>
    </row>
    <row r="138" spans="1:9" ht="15" x14ac:dyDescent="0.25">
      <c r="A138" s="86" t="s">
        <v>141</v>
      </c>
      <c r="B138" s="87" t="s">
        <v>852</v>
      </c>
      <c r="C138" s="4">
        <v>250527572</v>
      </c>
      <c r="D138" s="4">
        <v>330729764</v>
      </c>
      <c r="E138" s="4">
        <v>796186206</v>
      </c>
      <c r="F138" s="4">
        <v>1503091991</v>
      </c>
      <c r="G138" s="4">
        <f t="shared" si="2"/>
        <v>1046713778</v>
      </c>
      <c r="H138" s="4">
        <f t="shared" si="3"/>
        <v>1833821755</v>
      </c>
    </row>
    <row r="139" spans="1:9" ht="15" x14ac:dyDescent="0.25">
      <c r="A139" s="86" t="s">
        <v>142</v>
      </c>
      <c r="B139" s="87" t="s">
        <v>853</v>
      </c>
      <c r="C139" s="4">
        <v>421850609</v>
      </c>
      <c r="D139" s="4">
        <v>633844286</v>
      </c>
      <c r="E139" s="4">
        <v>467349631.42000002</v>
      </c>
      <c r="F139" s="4">
        <v>934538234.41999996</v>
      </c>
      <c r="G139" s="4">
        <f t="shared" ref="G139:G200" si="4">C139+E139</f>
        <v>889200240.42000008</v>
      </c>
      <c r="H139" s="4">
        <f t="shared" ref="H139:H200" si="5">D139+F139</f>
        <v>1568382520.4200001</v>
      </c>
    </row>
    <row r="140" spans="1:9" ht="15" x14ac:dyDescent="0.25">
      <c r="A140" s="86" t="s">
        <v>143</v>
      </c>
      <c r="B140" s="87" t="s">
        <v>854</v>
      </c>
      <c r="C140" s="4">
        <v>3012942695</v>
      </c>
      <c r="D140" s="4">
        <v>4216988729</v>
      </c>
      <c r="E140" s="4">
        <v>543103891</v>
      </c>
      <c r="F140" s="4">
        <v>1195002694</v>
      </c>
      <c r="G140" s="4">
        <f t="shared" si="4"/>
        <v>3556046586</v>
      </c>
      <c r="H140" s="4">
        <f t="shared" si="5"/>
        <v>5411991423</v>
      </c>
    </row>
    <row r="141" spans="1:9" ht="15" x14ac:dyDescent="0.25">
      <c r="A141" s="88" t="s">
        <v>144</v>
      </c>
      <c r="B141" s="89" t="s">
        <v>855</v>
      </c>
      <c r="C141" s="107">
        <v>9337194814</v>
      </c>
      <c r="D141" s="107">
        <v>14869115278</v>
      </c>
      <c r="E141" s="107">
        <v>1835333978.4200001</v>
      </c>
      <c r="F141" s="107">
        <v>3661327169.4200001</v>
      </c>
      <c r="G141" s="107">
        <f t="shared" si="4"/>
        <v>11172528792.42</v>
      </c>
      <c r="H141" s="107">
        <f t="shared" si="5"/>
        <v>18530442447.419998</v>
      </c>
    </row>
    <row r="142" spans="1:9" ht="15" x14ac:dyDescent="0.25">
      <c r="A142" s="86"/>
      <c r="B142" s="100"/>
      <c r="C142" s="4"/>
      <c r="D142" s="4"/>
      <c r="E142" s="4"/>
      <c r="F142" s="4"/>
      <c r="G142" s="4"/>
      <c r="H142" s="4"/>
    </row>
    <row r="143" spans="1:9" ht="15" x14ac:dyDescent="0.25">
      <c r="A143" s="84" t="s">
        <v>145</v>
      </c>
      <c r="B143" s="85" t="s">
        <v>856</v>
      </c>
      <c r="C143" s="4"/>
      <c r="D143" s="4"/>
      <c r="E143" s="4"/>
      <c r="F143" s="4"/>
      <c r="G143" s="4"/>
      <c r="H143" s="4"/>
    </row>
    <row r="144" spans="1:9" ht="15" x14ac:dyDescent="0.25">
      <c r="A144" s="86" t="s">
        <v>146</v>
      </c>
      <c r="B144" s="87" t="s">
        <v>857</v>
      </c>
      <c r="C144" s="4">
        <v>127168124</v>
      </c>
      <c r="D144" s="4">
        <v>179483892</v>
      </c>
      <c r="E144" s="4"/>
      <c r="F144" s="4"/>
      <c r="G144" s="4">
        <f t="shared" si="4"/>
        <v>127168124</v>
      </c>
      <c r="H144" s="4">
        <f t="shared" si="5"/>
        <v>179483892</v>
      </c>
      <c r="I144" s="8"/>
    </row>
    <row r="145" spans="1:9" ht="15" x14ac:dyDescent="0.25">
      <c r="A145" s="86" t="s">
        <v>147</v>
      </c>
      <c r="B145" s="87" t="s">
        <v>858</v>
      </c>
      <c r="C145" s="4">
        <v>609179952</v>
      </c>
      <c r="D145" s="4">
        <v>755229065</v>
      </c>
      <c r="E145" s="4"/>
      <c r="F145" s="4"/>
      <c r="G145" s="4">
        <f t="shared" si="4"/>
        <v>609179952</v>
      </c>
      <c r="H145" s="4">
        <f t="shared" si="5"/>
        <v>755229065</v>
      </c>
    </row>
    <row r="146" spans="1:9" ht="15" x14ac:dyDescent="0.25">
      <c r="A146" s="86" t="s">
        <v>148</v>
      </c>
      <c r="B146" s="87" t="s">
        <v>859</v>
      </c>
      <c r="C146" s="4">
        <v>294161558</v>
      </c>
      <c r="D146" s="4">
        <v>438344516</v>
      </c>
      <c r="E146" s="4"/>
      <c r="F146" s="4"/>
      <c r="G146" s="4">
        <f t="shared" si="4"/>
        <v>294161558</v>
      </c>
      <c r="H146" s="4">
        <f t="shared" si="5"/>
        <v>438344516</v>
      </c>
    </row>
    <row r="147" spans="1:9" ht="15" x14ac:dyDescent="0.25">
      <c r="A147" s="88" t="s">
        <v>149</v>
      </c>
      <c r="B147" s="89" t="s">
        <v>860</v>
      </c>
      <c r="C147" s="107">
        <v>1030509634</v>
      </c>
      <c r="D147" s="107">
        <v>1373057473</v>
      </c>
      <c r="E147" s="107"/>
      <c r="F147" s="107"/>
      <c r="G147" s="107">
        <f t="shared" si="4"/>
        <v>1030509634</v>
      </c>
      <c r="H147" s="107">
        <f t="shared" si="5"/>
        <v>1373057473</v>
      </c>
    </row>
    <row r="148" spans="1:9" ht="15" x14ac:dyDescent="0.25">
      <c r="A148" s="86"/>
      <c r="B148" s="4"/>
      <c r="C148" s="4"/>
      <c r="D148" s="4"/>
      <c r="E148" s="4"/>
      <c r="F148" s="4"/>
      <c r="G148" s="4"/>
      <c r="H148" s="4"/>
    </row>
    <row r="149" spans="1:9" ht="15" x14ac:dyDescent="0.25">
      <c r="A149" s="84" t="s">
        <v>150</v>
      </c>
      <c r="B149" s="85" t="s">
        <v>861</v>
      </c>
      <c r="C149" s="4"/>
      <c r="D149" s="4"/>
      <c r="E149" s="4"/>
      <c r="F149" s="4"/>
      <c r="G149" s="4"/>
      <c r="H149" s="4"/>
    </row>
    <row r="150" spans="1:9" ht="15" x14ac:dyDescent="0.25">
      <c r="A150" s="86" t="s">
        <v>151</v>
      </c>
      <c r="B150" s="87" t="s">
        <v>862</v>
      </c>
      <c r="C150" s="4">
        <v>140576454</v>
      </c>
      <c r="D150" s="4">
        <v>274363253</v>
      </c>
      <c r="E150" s="4"/>
      <c r="F150" s="4"/>
      <c r="G150" s="4">
        <f t="shared" si="4"/>
        <v>140576454</v>
      </c>
      <c r="H150" s="4">
        <f t="shared" si="5"/>
        <v>274363253</v>
      </c>
      <c r="I150" s="8"/>
    </row>
    <row r="151" spans="1:9" ht="15" x14ac:dyDescent="0.25">
      <c r="A151" s="86" t="s">
        <v>152</v>
      </c>
      <c r="B151" s="87" t="s">
        <v>863</v>
      </c>
      <c r="C151" s="4">
        <v>9569209538</v>
      </c>
      <c r="D151" s="4">
        <v>13121770483</v>
      </c>
      <c r="E151" s="4"/>
      <c r="F151" s="4"/>
      <c r="G151" s="4">
        <f t="shared" si="4"/>
        <v>9569209538</v>
      </c>
      <c r="H151" s="4">
        <f t="shared" si="5"/>
        <v>13121770483</v>
      </c>
    </row>
    <row r="152" spans="1:9" ht="15" x14ac:dyDescent="0.25">
      <c r="A152" s="86" t="s">
        <v>153</v>
      </c>
      <c r="B152" s="87" t="s">
        <v>864</v>
      </c>
      <c r="C152" s="4">
        <v>549646987</v>
      </c>
      <c r="D152" s="4">
        <v>966619932</v>
      </c>
      <c r="E152" s="4"/>
      <c r="F152" s="4"/>
      <c r="G152" s="4">
        <f t="shared" si="4"/>
        <v>549646987</v>
      </c>
      <c r="H152" s="4">
        <f t="shared" si="5"/>
        <v>966619932</v>
      </c>
    </row>
    <row r="153" spans="1:9" ht="15" x14ac:dyDescent="0.25">
      <c r="A153" s="86" t="s">
        <v>154</v>
      </c>
      <c r="B153" s="87" t="s">
        <v>865</v>
      </c>
      <c r="C153" s="4">
        <v>148491503</v>
      </c>
      <c r="D153" s="4">
        <v>214416933</v>
      </c>
      <c r="E153" s="4"/>
      <c r="F153" s="4"/>
      <c r="G153" s="4">
        <f t="shared" si="4"/>
        <v>148491503</v>
      </c>
      <c r="H153" s="4">
        <f t="shared" si="5"/>
        <v>214416933</v>
      </c>
    </row>
    <row r="154" spans="1:9" ht="15" x14ac:dyDescent="0.25">
      <c r="A154" s="86" t="s">
        <v>155</v>
      </c>
      <c r="B154" s="87" t="s">
        <v>866</v>
      </c>
      <c r="C154" s="4">
        <v>161115478</v>
      </c>
      <c r="D154" s="4">
        <v>477746534</v>
      </c>
      <c r="E154" s="4"/>
      <c r="F154" s="4"/>
      <c r="G154" s="4">
        <f t="shared" si="4"/>
        <v>161115478</v>
      </c>
      <c r="H154" s="4">
        <f t="shared" si="5"/>
        <v>477746534</v>
      </c>
    </row>
    <row r="155" spans="1:9" ht="15" x14ac:dyDescent="0.25">
      <c r="A155" s="86" t="s">
        <v>156</v>
      </c>
      <c r="B155" s="87" t="s">
        <v>867</v>
      </c>
      <c r="C155" s="4">
        <v>59008485</v>
      </c>
      <c r="D155" s="4">
        <v>114897927</v>
      </c>
      <c r="E155" s="4"/>
      <c r="F155" s="4"/>
      <c r="G155" s="4">
        <f t="shared" si="4"/>
        <v>59008485</v>
      </c>
      <c r="H155" s="4">
        <f t="shared" si="5"/>
        <v>114897927</v>
      </c>
    </row>
    <row r="156" spans="1:9" ht="15" x14ac:dyDescent="0.25">
      <c r="A156" s="86" t="s">
        <v>157</v>
      </c>
      <c r="B156" s="87" t="s">
        <v>868</v>
      </c>
      <c r="C156" s="4">
        <v>1133694250</v>
      </c>
      <c r="D156" s="4">
        <v>2079264250</v>
      </c>
      <c r="E156" s="4"/>
      <c r="F156" s="4"/>
      <c r="G156" s="4">
        <f t="shared" si="4"/>
        <v>1133694250</v>
      </c>
      <c r="H156" s="4">
        <f t="shared" si="5"/>
        <v>2079264250</v>
      </c>
    </row>
    <row r="157" spans="1:9" ht="15" x14ac:dyDescent="0.25">
      <c r="A157" s="86" t="s">
        <v>158</v>
      </c>
      <c r="B157" s="87" t="s">
        <v>869</v>
      </c>
      <c r="C157" s="4">
        <v>395216848</v>
      </c>
      <c r="D157" s="4">
        <v>817986078</v>
      </c>
      <c r="E157" s="4"/>
      <c r="F157" s="4"/>
      <c r="G157" s="4">
        <f t="shared" si="4"/>
        <v>395216848</v>
      </c>
      <c r="H157" s="4">
        <f t="shared" si="5"/>
        <v>817986078</v>
      </c>
    </row>
    <row r="158" spans="1:9" ht="15" x14ac:dyDescent="0.25">
      <c r="A158" s="86" t="s">
        <v>159</v>
      </c>
      <c r="B158" s="87" t="s">
        <v>870</v>
      </c>
      <c r="C158" s="4">
        <v>660395468</v>
      </c>
      <c r="D158" s="4">
        <v>914951805</v>
      </c>
      <c r="E158" s="4"/>
      <c r="F158" s="4"/>
      <c r="G158" s="4">
        <f t="shared" si="4"/>
        <v>660395468</v>
      </c>
      <c r="H158" s="4">
        <f t="shared" si="5"/>
        <v>914951805</v>
      </c>
    </row>
    <row r="159" spans="1:9" ht="15" x14ac:dyDescent="0.25">
      <c r="A159" s="86" t="s">
        <v>160</v>
      </c>
      <c r="B159" s="87" t="s">
        <v>871</v>
      </c>
      <c r="C159" s="4">
        <v>61642188</v>
      </c>
      <c r="D159" s="4">
        <v>124939568</v>
      </c>
      <c r="E159" s="4"/>
      <c r="F159" s="4"/>
      <c r="G159" s="4">
        <f t="shared" si="4"/>
        <v>61642188</v>
      </c>
      <c r="H159" s="4">
        <f t="shared" si="5"/>
        <v>124939568</v>
      </c>
    </row>
    <row r="160" spans="1:9" ht="15" x14ac:dyDescent="0.25">
      <c r="A160" s="86" t="s">
        <v>161</v>
      </c>
      <c r="B160" s="87" t="s">
        <v>872</v>
      </c>
      <c r="C160" s="4">
        <v>160951221</v>
      </c>
      <c r="D160" s="4">
        <v>271697759</v>
      </c>
      <c r="E160" s="4"/>
      <c r="F160" s="4"/>
      <c r="G160" s="4">
        <f t="shared" si="4"/>
        <v>160951221</v>
      </c>
      <c r="H160" s="4">
        <f t="shared" si="5"/>
        <v>271697759</v>
      </c>
    </row>
    <row r="161" spans="1:9" ht="15" x14ac:dyDescent="0.25">
      <c r="A161" s="86" t="s">
        <v>162</v>
      </c>
      <c r="B161" s="87" t="s">
        <v>873</v>
      </c>
      <c r="C161" s="4">
        <v>341126966</v>
      </c>
      <c r="D161" s="4">
        <v>397331389</v>
      </c>
      <c r="E161" s="4"/>
      <c r="F161" s="4"/>
      <c r="G161" s="4">
        <f t="shared" si="4"/>
        <v>341126966</v>
      </c>
      <c r="H161" s="4">
        <f t="shared" si="5"/>
        <v>397331389</v>
      </c>
    </row>
    <row r="162" spans="1:9" ht="15" x14ac:dyDescent="0.25">
      <c r="A162" s="86" t="s">
        <v>163</v>
      </c>
      <c r="B162" s="87" t="s">
        <v>874</v>
      </c>
      <c r="C162" s="4">
        <v>855933083</v>
      </c>
      <c r="D162" s="4">
        <v>992589621</v>
      </c>
      <c r="E162" s="4"/>
      <c r="F162" s="4"/>
      <c r="G162" s="4">
        <f t="shared" si="4"/>
        <v>855933083</v>
      </c>
      <c r="H162" s="4">
        <f t="shared" si="5"/>
        <v>992589621</v>
      </c>
    </row>
    <row r="163" spans="1:9" ht="15" x14ac:dyDescent="0.25">
      <c r="A163" s="86" t="s">
        <v>164</v>
      </c>
      <c r="B163" s="87" t="s">
        <v>875</v>
      </c>
      <c r="C163" s="4">
        <v>50194487</v>
      </c>
      <c r="D163" s="4">
        <v>105261025</v>
      </c>
      <c r="E163" s="4"/>
      <c r="F163" s="4"/>
      <c r="G163" s="4">
        <f t="shared" si="4"/>
        <v>50194487</v>
      </c>
      <c r="H163" s="4">
        <f t="shared" si="5"/>
        <v>105261025</v>
      </c>
    </row>
    <row r="164" spans="1:9" ht="15" x14ac:dyDescent="0.25">
      <c r="A164" s="88" t="s">
        <v>165</v>
      </c>
      <c r="B164" s="89" t="s">
        <v>876</v>
      </c>
      <c r="C164" s="107">
        <v>14287202956</v>
      </c>
      <c r="D164" s="107">
        <v>20873836557</v>
      </c>
      <c r="E164" s="107"/>
      <c r="F164" s="107"/>
      <c r="G164" s="107">
        <f t="shared" si="4"/>
        <v>14287202956</v>
      </c>
      <c r="H164" s="107">
        <f t="shared" si="5"/>
        <v>20873836557</v>
      </c>
    </row>
    <row r="165" spans="1:9" ht="15" x14ac:dyDescent="0.25">
      <c r="A165" s="92" t="s">
        <v>73</v>
      </c>
      <c r="B165" s="93" t="s">
        <v>778</v>
      </c>
      <c r="C165" s="108">
        <v>237504830786.302</v>
      </c>
      <c r="D165" s="108">
        <v>454103857732.302</v>
      </c>
      <c r="E165" s="108">
        <v>8266328557.4200001</v>
      </c>
      <c r="F165" s="108">
        <v>18942106626.419998</v>
      </c>
      <c r="G165" s="108">
        <f t="shared" si="4"/>
        <v>245771159343.72202</v>
      </c>
      <c r="H165" s="108">
        <f t="shared" si="5"/>
        <v>473045964358.72198</v>
      </c>
    </row>
    <row r="166" spans="1:9" ht="15" x14ac:dyDescent="0.25">
      <c r="A166" s="94" t="s">
        <v>79</v>
      </c>
      <c r="B166" s="97" t="s">
        <v>877</v>
      </c>
      <c r="C166" s="125">
        <v>237504830786.302</v>
      </c>
      <c r="D166" s="125">
        <v>454103857732.302</v>
      </c>
      <c r="E166" s="125">
        <v>8266328557.4200001</v>
      </c>
      <c r="F166" s="125">
        <v>18942106626.419998</v>
      </c>
      <c r="G166" s="125">
        <f t="shared" si="4"/>
        <v>245771159343.72202</v>
      </c>
      <c r="H166" s="125">
        <f t="shared" si="5"/>
        <v>473045964358.72198</v>
      </c>
    </row>
    <row r="167" spans="1:9" ht="15" x14ac:dyDescent="0.25">
      <c r="A167" s="86"/>
      <c r="B167" s="100"/>
      <c r="C167" s="4"/>
      <c r="D167" s="4"/>
      <c r="E167" s="4"/>
      <c r="F167" s="4"/>
      <c r="G167" s="4"/>
      <c r="H167" s="4"/>
    </row>
    <row r="168" spans="1:9" ht="15" x14ac:dyDescent="0.25">
      <c r="A168" s="80" t="s">
        <v>166</v>
      </c>
      <c r="B168" s="81" t="s">
        <v>878</v>
      </c>
      <c r="C168" s="4"/>
      <c r="D168" s="4"/>
      <c r="E168" s="4"/>
      <c r="F168" s="4"/>
      <c r="G168" s="4"/>
      <c r="H168" s="4"/>
    </row>
    <row r="169" spans="1:9" ht="15" x14ac:dyDescent="0.25">
      <c r="A169" s="82" t="s">
        <v>167</v>
      </c>
      <c r="B169" s="83" t="s">
        <v>879</v>
      </c>
      <c r="C169" s="4"/>
      <c r="D169" s="4"/>
      <c r="E169" s="4"/>
      <c r="F169" s="4"/>
      <c r="G169" s="4"/>
      <c r="H169" s="4"/>
    </row>
    <row r="170" spans="1:9" ht="15" x14ac:dyDescent="0.25">
      <c r="A170" s="84" t="s">
        <v>168</v>
      </c>
      <c r="B170" s="85" t="s">
        <v>880</v>
      </c>
      <c r="C170" s="4"/>
      <c r="D170" s="4"/>
      <c r="E170" s="4"/>
      <c r="F170" s="4"/>
      <c r="G170" s="4"/>
      <c r="H170" s="4"/>
    </row>
    <row r="171" spans="1:9" ht="15" x14ac:dyDescent="0.25">
      <c r="A171" s="86" t="s">
        <v>169</v>
      </c>
      <c r="B171" s="87" t="s">
        <v>881</v>
      </c>
      <c r="C171" s="4">
        <v>3117400288</v>
      </c>
      <c r="D171" s="4">
        <v>4996522924</v>
      </c>
      <c r="E171" s="4">
        <v>756939186</v>
      </c>
      <c r="F171" s="4">
        <v>1512953426</v>
      </c>
      <c r="G171" s="4">
        <f t="shared" si="4"/>
        <v>3874339474</v>
      </c>
      <c r="H171" s="4">
        <f t="shared" si="5"/>
        <v>6509476350</v>
      </c>
      <c r="I171" s="8"/>
    </row>
    <row r="172" spans="1:9" ht="15" x14ac:dyDescent="0.25">
      <c r="A172" s="86" t="s">
        <v>170</v>
      </c>
      <c r="B172" s="87" t="s">
        <v>882</v>
      </c>
      <c r="C172" s="4">
        <v>1608702461</v>
      </c>
      <c r="D172" s="4">
        <v>2496940235</v>
      </c>
      <c r="E172" s="4">
        <v>172811934</v>
      </c>
      <c r="F172" s="4">
        <v>317363889</v>
      </c>
      <c r="G172" s="4">
        <f t="shared" si="4"/>
        <v>1781514395</v>
      </c>
      <c r="H172" s="4">
        <f t="shared" si="5"/>
        <v>2814304124</v>
      </c>
    </row>
    <row r="173" spans="1:9" ht="15" x14ac:dyDescent="0.25">
      <c r="A173" s="86" t="s">
        <v>171</v>
      </c>
      <c r="B173" s="87" t="s">
        <v>883</v>
      </c>
      <c r="C173" s="4">
        <v>1918108795</v>
      </c>
      <c r="D173" s="4">
        <v>3039261453</v>
      </c>
      <c r="E173" s="4">
        <v>660798552</v>
      </c>
      <c r="F173" s="4">
        <v>758478430</v>
      </c>
      <c r="G173" s="4">
        <f t="shared" si="4"/>
        <v>2578907347</v>
      </c>
      <c r="H173" s="4">
        <f t="shared" si="5"/>
        <v>3797739883</v>
      </c>
    </row>
    <row r="174" spans="1:9" ht="15" x14ac:dyDescent="0.25">
      <c r="A174" s="86" t="s">
        <v>172</v>
      </c>
      <c r="B174" s="87" t="s">
        <v>884</v>
      </c>
      <c r="C174" s="4">
        <v>170556705</v>
      </c>
      <c r="D174" s="4">
        <v>421550182</v>
      </c>
      <c r="E174" s="4">
        <v>30018800</v>
      </c>
      <c r="F174" s="4">
        <v>54509270</v>
      </c>
      <c r="G174" s="4">
        <f t="shared" si="4"/>
        <v>200575505</v>
      </c>
      <c r="H174" s="4">
        <f t="shared" si="5"/>
        <v>476059452</v>
      </c>
    </row>
    <row r="175" spans="1:9" ht="15" x14ac:dyDescent="0.25">
      <c r="A175" s="88" t="s">
        <v>46</v>
      </c>
      <c r="B175" s="89" t="s">
        <v>783</v>
      </c>
      <c r="C175" s="107">
        <v>6814768249</v>
      </c>
      <c r="D175" s="107">
        <v>10954274794</v>
      </c>
      <c r="E175" s="107">
        <v>1620568472</v>
      </c>
      <c r="F175" s="107">
        <v>2643305015</v>
      </c>
      <c r="G175" s="107">
        <f t="shared" si="4"/>
        <v>8435336721</v>
      </c>
      <c r="H175" s="107">
        <f t="shared" si="5"/>
        <v>13597579809</v>
      </c>
    </row>
    <row r="176" spans="1:9" ht="15" x14ac:dyDescent="0.25">
      <c r="A176" s="86"/>
      <c r="B176" s="103"/>
      <c r="C176" s="4"/>
      <c r="D176" s="4"/>
      <c r="E176" s="4"/>
      <c r="F176" s="4"/>
      <c r="G176" s="4"/>
      <c r="H176" s="4"/>
    </row>
    <row r="177" spans="1:9" ht="15" x14ac:dyDescent="0.25">
      <c r="A177" s="84" t="s">
        <v>173</v>
      </c>
      <c r="B177" s="85" t="s">
        <v>885</v>
      </c>
      <c r="C177" s="4"/>
      <c r="D177" s="4"/>
      <c r="E177" s="4"/>
      <c r="F177" s="4"/>
      <c r="G177" s="4"/>
      <c r="H177" s="4"/>
    </row>
    <row r="178" spans="1:9" ht="15" x14ac:dyDescent="0.25">
      <c r="A178" s="86" t="s">
        <v>169</v>
      </c>
      <c r="B178" s="87" t="s">
        <v>886</v>
      </c>
      <c r="C178" s="4">
        <v>1992054183</v>
      </c>
      <c r="D178" s="4">
        <v>3324518380</v>
      </c>
      <c r="E178" s="4">
        <v>301689659</v>
      </c>
      <c r="F178" s="4">
        <v>597385630</v>
      </c>
      <c r="G178" s="4">
        <f t="shared" si="4"/>
        <v>2293743842</v>
      </c>
      <c r="H178" s="4">
        <f t="shared" si="5"/>
        <v>3921904010</v>
      </c>
      <c r="I178" s="8"/>
    </row>
    <row r="179" spans="1:9" ht="15" x14ac:dyDescent="0.25">
      <c r="A179" s="86" t="s">
        <v>170</v>
      </c>
      <c r="B179" s="87" t="s">
        <v>887</v>
      </c>
      <c r="C179" s="4">
        <v>1569365257</v>
      </c>
      <c r="D179" s="4">
        <v>2786160277</v>
      </c>
      <c r="E179" s="4">
        <v>382226882</v>
      </c>
      <c r="F179" s="4">
        <v>443498895</v>
      </c>
      <c r="G179" s="4">
        <f t="shared" si="4"/>
        <v>1951592139</v>
      </c>
      <c r="H179" s="4">
        <f t="shared" si="5"/>
        <v>3229659172</v>
      </c>
    </row>
    <row r="180" spans="1:9" ht="15" x14ac:dyDescent="0.25">
      <c r="A180" s="86" t="s">
        <v>174</v>
      </c>
      <c r="B180" s="87" t="s">
        <v>888</v>
      </c>
      <c r="C180" s="4">
        <v>1112240104</v>
      </c>
      <c r="D180" s="4">
        <v>1857514436</v>
      </c>
      <c r="E180" s="4">
        <v>230892475</v>
      </c>
      <c r="F180" s="4">
        <v>369126818</v>
      </c>
      <c r="G180" s="4">
        <f t="shared" si="4"/>
        <v>1343132579</v>
      </c>
      <c r="H180" s="4">
        <f t="shared" si="5"/>
        <v>2226641254</v>
      </c>
    </row>
    <row r="181" spans="1:9" ht="15" x14ac:dyDescent="0.25">
      <c r="A181" s="86" t="s">
        <v>172</v>
      </c>
      <c r="B181" s="87" t="s">
        <v>889</v>
      </c>
      <c r="C181" s="4">
        <v>538966954</v>
      </c>
      <c r="D181" s="4">
        <v>1055565003</v>
      </c>
      <c r="E181" s="4">
        <v>400031752</v>
      </c>
      <c r="F181" s="4">
        <v>440350906</v>
      </c>
      <c r="G181" s="4">
        <f t="shared" si="4"/>
        <v>938998706</v>
      </c>
      <c r="H181" s="4">
        <f t="shared" si="5"/>
        <v>1495915909</v>
      </c>
    </row>
    <row r="182" spans="1:9" ht="15" x14ac:dyDescent="0.25">
      <c r="A182" s="88" t="s">
        <v>72</v>
      </c>
      <c r="B182" s="89" t="s">
        <v>890</v>
      </c>
      <c r="C182" s="107">
        <v>5212626498</v>
      </c>
      <c r="D182" s="107">
        <v>9023758096</v>
      </c>
      <c r="E182" s="107">
        <v>1314840768</v>
      </c>
      <c r="F182" s="107">
        <v>1850362249</v>
      </c>
      <c r="G182" s="107">
        <f t="shared" si="4"/>
        <v>6527467266</v>
      </c>
      <c r="H182" s="107">
        <f t="shared" si="5"/>
        <v>10874120345</v>
      </c>
    </row>
    <row r="183" spans="1:9" ht="15" x14ac:dyDescent="0.25">
      <c r="A183" s="86"/>
      <c r="B183" s="100"/>
      <c r="C183" s="4"/>
      <c r="D183" s="4"/>
      <c r="E183" s="4"/>
      <c r="F183" s="4"/>
      <c r="G183" s="4"/>
      <c r="H183" s="4"/>
    </row>
    <row r="184" spans="1:9" ht="15" x14ac:dyDescent="0.25">
      <c r="A184" s="84" t="s">
        <v>175</v>
      </c>
      <c r="B184" s="85" t="s">
        <v>891</v>
      </c>
      <c r="C184" s="4"/>
      <c r="D184" s="4"/>
      <c r="E184" s="4"/>
      <c r="F184" s="4"/>
      <c r="G184" s="4"/>
      <c r="H184" s="4"/>
    </row>
    <row r="185" spans="1:9" ht="15" x14ac:dyDescent="0.25">
      <c r="A185" s="86" t="s">
        <v>169</v>
      </c>
      <c r="B185" s="87" t="s">
        <v>892</v>
      </c>
      <c r="C185" s="4">
        <v>14981185</v>
      </c>
      <c r="D185" s="4">
        <v>25774126</v>
      </c>
      <c r="E185" s="4">
        <v>84521542</v>
      </c>
      <c r="F185" s="4">
        <v>221318358</v>
      </c>
      <c r="G185" s="4">
        <f t="shared" si="4"/>
        <v>99502727</v>
      </c>
      <c r="H185" s="4">
        <f t="shared" si="5"/>
        <v>247092484</v>
      </c>
      <c r="I185" s="8"/>
    </row>
    <row r="186" spans="1:9" ht="15" x14ac:dyDescent="0.25">
      <c r="A186" s="86" t="s">
        <v>176</v>
      </c>
      <c r="B186" s="87" t="s">
        <v>887</v>
      </c>
      <c r="C186" s="4">
        <v>77049082</v>
      </c>
      <c r="D186" s="4">
        <v>134888440</v>
      </c>
      <c r="E186" s="4">
        <v>564948215</v>
      </c>
      <c r="F186" s="4">
        <v>650242980</v>
      </c>
      <c r="G186" s="4">
        <f t="shared" si="4"/>
        <v>641997297</v>
      </c>
      <c r="H186" s="4">
        <f t="shared" si="5"/>
        <v>785131420</v>
      </c>
    </row>
    <row r="187" spans="1:9" ht="15" x14ac:dyDescent="0.25">
      <c r="A187" s="86" t="s">
        <v>177</v>
      </c>
      <c r="B187" s="87" t="s">
        <v>893</v>
      </c>
      <c r="C187" s="4">
        <v>3867982</v>
      </c>
      <c r="D187" s="4">
        <v>19554961</v>
      </c>
      <c r="E187" s="4">
        <v>602152154</v>
      </c>
      <c r="F187" s="4">
        <v>1254245509</v>
      </c>
      <c r="G187" s="4">
        <f t="shared" si="4"/>
        <v>606020136</v>
      </c>
      <c r="H187" s="4">
        <f t="shared" si="5"/>
        <v>1273800470</v>
      </c>
    </row>
    <row r="188" spans="1:9" ht="15" x14ac:dyDescent="0.25">
      <c r="A188" s="88" t="s">
        <v>112</v>
      </c>
      <c r="B188" s="89" t="s">
        <v>894</v>
      </c>
      <c r="C188" s="107">
        <v>95898249</v>
      </c>
      <c r="D188" s="107">
        <v>180217527</v>
      </c>
      <c r="E188" s="107">
        <v>1251621911</v>
      </c>
      <c r="F188" s="107">
        <v>2125806847</v>
      </c>
      <c r="G188" s="107">
        <f t="shared" si="4"/>
        <v>1347520160</v>
      </c>
      <c r="H188" s="107">
        <f t="shared" si="5"/>
        <v>2306024374</v>
      </c>
    </row>
    <row r="189" spans="1:9" ht="15" x14ac:dyDescent="0.25">
      <c r="A189" s="86"/>
      <c r="B189" s="104"/>
      <c r="C189" s="4"/>
      <c r="D189" s="4"/>
      <c r="E189" s="4"/>
      <c r="F189" s="4"/>
      <c r="G189" s="4"/>
      <c r="H189" s="4"/>
    </row>
    <row r="190" spans="1:9" ht="15" x14ac:dyDescent="0.25">
      <c r="A190" s="84" t="s">
        <v>178</v>
      </c>
      <c r="B190" s="85" t="s">
        <v>895</v>
      </c>
      <c r="C190" s="4"/>
      <c r="D190" s="4"/>
      <c r="E190" s="4"/>
      <c r="F190" s="4"/>
      <c r="G190" s="4"/>
      <c r="H190" s="4"/>
    </row>
    <row r="191" spans="1:9" ht="15" x14ac:dyDescent="0.25">
      <c r="A191" s="101" t="s">
        <v>179</v>
      </c>
      <c r="B191" s="91" t="s">
        <v>896</v>
      </c>
      <c r="C191" s="4">
        <v>219546616</v>
      </c>
      <c r="D191" s="4">
        <v>410468967</v>
      </c>
      <c r="E191" s="4"/>
      <c r="F191" s="4"/>
      <c r="G191" s="4">
        <f t="shared" si="4"/>
        <v>219546616</v>
      </c>
      <c r="H191" s="4">
        <f t="shared" si="5"/>
        <v>410468967</v>
      </c>
      <c r="I191" s="8"/>
    </row>
    <row r="192" spans="1:9" ht="15" x14ac:dyDescent="0.25">
      <c r="A192" s="101" t="s">
        <v>180</v>
      </c>
      <c r="B192" s="91" t="s">
        <v>897</v>
      </c>
      <c r="C192" s="4">
        <v>2588922766</v>
      </c>
      <c r="D192" s="4">
        <v>3552034300</v>
      </c>
      <c r="E192" s="4">
        <v>41989500</v>
      </c>
      <c r="F192" s="4">
        <v>44379500</v>
      </c>
      <c r="G192" s="4">
        <f t="shared" si="4"/>
        <v>2630912266</v>
      </c>
      <c r="H192" s="4">
        <f t="shared" si="5"/>
        <v>3596413800</v>
      </c>
    </row>
    <row r="193" spans="1:9" ht="15" x14ac:dyDescent="0.25">
      <c r="A193" s="101" t="s">
        <v>181</v>
      </c>
      <c r="B193" s="91" t="s">
        <v>898</v>
      </c>
      <c r="C193" s="4">
        <v>302676097</v>
      </c>
      <c r="D193" s="4">
        <v>588368926</v>
      </c>
      <c r="E193" s="4"/>
      <c r="F193" s="4"/>
      <c r="G193" s="4">
        <f t="shared" si="4"/>
        <v>302676097</v>
      </c>
      <c r="H193" s="4">
        <f t="shared" si="5"/>
        <v>588368926</v>
      </c>
    </row>
    <row r="194" spans="1:9" ht="15" x14ac:dyDescent="0.25">
      <c r="A194" s="88" t="s">
        <v>116</v>
      </c>
      <c r="B194" s="89" t="s">
        <v>899</v>
      </c>
      <c r="C194" s="107">
        <v>3111145479</v>
      </c>
      <c r="D194" s="107">
        <v>4550872193</v>
      </c>
      <c r="E194" s="107">
        <v>41989500</v>
      </c>
      <c r="F194" s="107">
        <v>44379500</v>
      </c>
      <c r="G194" s="107">
        <f t="shared" si="4"/>
        <v>3153134979</v>
      </c>
      <c r="H194" s="107">
        <f t="shared" si="5"/>
        <v>4595251693</v>
      </c>
    </row>
    <row r="195" spans="1:9" ht="15" x14ac:dyDescent="0.25">
      <c r="A195" s="86"/>
      <c r="B195" s="103"/>
      <c r="C195" s="4"/>
      <c r="D195" s="4"/>
      <c r="E195" s="4"/>
      <c r="F195" s="4"/>
      <c r="G195" s="4"/>
      <c r="H195" s="4"/>
    </row>
    <row r="196" spans="1:9" ht="15" x14ac:dyDescent="0.25">
      <c r="A196" s="84" t="s">
        <v>182</v>
      </c>
      <c r="B196" s="85" t="s">
        <v>900</v>
      </c>
      <c r="C196" s="4"/>
      <c r="D196" s="4"/>
      <c r="E196" s="4"/>
      <c r="F196" s="4"/>
      <c r="G196" s="4"/>
      <c r="H196" s="4"/>
    </row>
    <row r="197" spans="1:9" ht="15" x14ac:dyDescent="0.25">
      <c r="A197" s="86" t="s">
        <v>183</v>
      </c>
      <c r="B197" s="87" t="s">
        <v>901</v>
      </c>
      <c r="C197" s="4">
        <v>5244524343</v>
      </c>
      <c r="D197" s="4">
        <v>9927977647</v>
      </c>
      <c r="E197" s="4">
        <v>304702159</v>
      </c>
      <c r="F197" s="4">
        <v>867493391</v>
      </c>
      <c r="G197" s="4">
        <f t="shared" si="4"/>
        <v>5549226502</v>
      </c>
      <c r="H197" s="4">
        <f t="shared" si="5"/>
        <v>10795471038</v>
      </c>
      <c r="I197" s="8"/>
    </row>
    <row r="198" spans="1:9" ht="15" x14ac:dyDescent="0.25">
      <c r="A198" s="86" t="s">
        <v>184</v>
      </c>
      <c r="B198" s="87" t="s">
        <v>902</v>
      </c>
      <c r="C198" s="4">
        <v>100580393</v>
      </c>
      <c r="D198" s="4">
        <v>192036663</v>
      </c>
      <c r="E198" s="4">
        <v>134254859</v>
      </c>
      <c r="F198" s="4">
        <v>260649831</v>
      </c>
      <c r="G198" s="4">
        <f t="shared" si="4"/>
        <v>234835252</v>
      </c>
      <c r="H198" s="4">
        <f t="shared" si="5"/>
        <v>452686494</v>
      </c>
    </row>
    <row r="199" spans="1:9" ht="15" x14ac:dyDescent="0.25">
      <c r="A199" s="86" t="s">
        <v>185</v>
      </c>
      <c r="B199" s="87" t="s">
        <v>903</v>
      </c>
      <c r="C199" s="4">
        <v>68810458</v>
      </c>
      <c r="D199" s="4">
        <v>135292998</v>
      </c>
      <c r="E199" s="4">
        <v>319554215</v>
      </c>
      <c r="F199" s="4">
        <v>829382929</v>
      </c>
      <c r="G199" s="4">
        <f t="shared" si="4"/>
        <v>388364673</v>
      </c>
      <c r="H199" s="4">
        <f t="shared" si="5"/>
        <v>964675927</v>
      </c>
    </row>
    <row r="200" spans="1:9" ht="15" x14ac:dyDescent="0.25">
      <c r="A200" s="88" t="s">
        <v>120</v>
      </c>
      <c r="B200" s="89" t="s">
        <v>831</v>
      </c>
      <c r="C200" s="107">
        <v>5413915194</v>
      </c>
      <c r="D200" s="107">
        <v>10255307308</v>
      </c>
      <c r="E200" s="107">
        <v>758511233</v>
      </c>
      <c r="F200" s="107">
        <v>1957526151</v>
      </c>
      <c r="G200" s="107">
        <f t="shared" si="4"/>
        <v>6172426427</v>
      </c>
      <c r="H200" s="107">
        <f t="shared" si="5"/>
        <v>12212833459</v>
      </c>
    </row>
    <row r="201" spans="1:9" ht="15" x14ac:dyDescent="0.25">
      <c r="A201" s="86"/>
      <c r="B201" s="100"/>
      <c r="C201" s="4"/>
      <c r="D201" s="4"/>
      <c r="E201" s="4"/>
      <c r="F201" s="4"/>
      <c r="G201" s="4"/>
      <c r="H201" s="4"/>
    </row>
    <row r="202" spans="1:9" ht="15" x14ac:dyDescent="0.25">
      <c r="A202" s="84" t="s">
        <v>186</v>
      </c>
      <c r="B202" s="85" t="s">
        <v>904</v>
      </c>
      <c r="C202" s="4"/>
      <c r="D202" s="4"/>
      <c r="E202" s="4"/>
      <c r="F202" s="4"/>
      <c r="G202" s="4"/>
      <c r="H202" s="4"/>
    </row>
    <row r="203" spans="1:9" ht="15" x14ac:dyDescent="0.25">
      <c r="A203" s="86" t="s">
        <v>187</v>
      </c>
      <c r="B203" s="87" t="s">
        <v>905</v>
      </c>
      <c r="C203" s="4">
        <v>356971653</v>
      </c>
      <c r="D203" s="4">
        <v>578249103</v>
      </c>
      <c r="E203" s="4">
        <v>2644216680</v>
      </c>
      <c r="F203" s="4">
        <v>5060356886</v>
      </c>
      <c r="G203" s="4">
        <f t="shared" ref="G203:G265" si="6">C203+E203</f>
        <v>3001188333</v>
      </c>
      <c r="H203" s="4">
        <f t="shared" ref="H203:H265" si="7">D203+F203</f>
        <v>5638605989</v>
      </c>
      <c r="I203" s="8"/>
    </row>
    <row r="204" spans="1:9" ht="15" x14ac:dyDescent="0.25">
      <c r="A204" s="86" t="s">
        <v>188</v>
      </c>
      <c r="B204" s="87" t="s">
        <v>906</v>
      </c>
      <c r="C204" s="4">
        <v>1258000</v>
      </c>
      <c r="D204" s="4">
        <v>1258000</v>
      </c>
      <c r="E204" s="4"/>
      <c r="F204" s="4"/>
      <c r="G204" s="4">
        <f t="shared" si="6"/>
        <v>1258000</v>
      </c>
      <c r="H204" s="4">
        <f t="shared" si="7"/>
        <v>1258000</v>
      </c>
    </row>
    <row r="205" spans="1:9" ht="15" x14ac:dyDescent="0.25">
      <c r="A205" s="86" t="s">
        <v>189</v>
      </c>
      <c r="B205" s="87" t="s">
        <v>907</v>
      </c>
      <c r="C205" s="4">
        <v>82650543</v>
      </c>
      <c r="D205" s="4">
        <v>163157682</v>
      </c>
      <c r="E205" s="4"/>
      <c r="F205" s="4"/>
      <c r="G205" s="4">
        <f t="shared" si="6"/>
        <v>82650543</v>
      </c>
      <c r="H205" s="4">
        <f t="shared" si="7"/>
        <v>163157682</v>
      </c>
    </row>
    <row r="206" spans="1:9" ht="15" x14ac:dyDescent="0.25">
      <c r="A206" s="86" t="s">
        <v>190</v>
      </c>
      <c r="B206" s="87" t="s">
        <v>908</v>
      </c>
      <c r="C206" s="4">
        <v>5938746828.46</v>
      </c>
      <c r="D206" s="4">
        <v>10428033815.459999</v>
      </c>
      <c r="E206" s="4">
        <v>2730477844</v>
      </c>
      <c r="F206" s="4">
        <v>3994460428</v>
      </c>
      <c r="G206" s="4">
        <f t="shared" si="6"/>
        <v>8669224672.4599991</v>
      </c>
      <c r="H206" s="4">
        <f t="shared" si="7"/>
        <v>14422494243.459999</v>
      </c>
    </row>
    <row r="207" spans="1:9" ht="15" x14ac:dyDescent="0.25">
      <c r="A207" s="88" t="s">
        <v>126</v>
      </c>
      <c r="B207" s="89" t="s">
        <v>909</v>
      </c>
      <c r="C207" s="107">
        <v>6379627024.46</v>
      </c>
      <c r="D207" s="107">
        <v>11170698600.459999</v>
      </c>
      <c r="E207" s="107">
        <v>5374694524</v>
      </c>
      <c r="F207" s="107">
        <v>9054817314</v>
      </c>
      <c r="G207" s="107">
        <f t="shared" si="6"/>
        <v>11754321548.459999</v>
      </c>
      <c r="H207" s="107">
        <f t="shared" si="7"/>
        <v>20225515914.459999</v>
      </c>
    </row>
    <row r="208" spans="1:9" ht="15" x14ac:dyDescent="0.25">
      <c r="A208" s="86"/>
      <c r="B208" s="4"/>
      <c r="C208" s="4"/>
      <c r="D208" s="4"/>
      <c r="E208" s="4"/>
      <c r="F208" s="4"/>
      <c r="G208" s="4"/>
      <c r="H208" s="4"/>
    </row>
    <row r="209" spans="1:9" ht="15" x14ac:dyDescent="0.25">
      <c r="A209" s="84" t="s">
        <v>191</v>
      </c>
      <c r="B209" s="85" t="s">
        <v>910</v>
      </c>
      <c r="C209" s="4"/>
      <c r="D209" s="4"/>
      <c r="E209" s="4"/>
      <c r="F209" s="4"/>
      <c r="G209" s="4"/>
      <c r="H209" s="4"/>
    </row>
    <row r="210" spans="1:9" ht="15" x14ac:dyDescent="0.25">
      <c r="A210" s="86" t="s">
        <v>192</v>
      </c>
      <c r="B210" s="87" t="s">
        <v>911</v>
      </c>
      <c r="C210" s="4">
        <v>3708017359</v>
      </c>
      <c r="D210" s="4">
        <v>6311832604</v>
      </c>
      <c r="E210" s="4">
        <v>60000</v>
      </c>
      <c r="F210" s="4">
        <v>60000</v>
      </c>
      <c r="G210" s="4">
        <f t="shared" si="6"/>
        <v>3708077359</v>
      </c>
      <c r="H210" s="4">
        <f t="shared" si="7"/>
        <v>6311892604</v>
      </c>
      <c r="I210" s="8"/>
    </row>
    <row r="211" spans="1:9" ht="15" x14ac:dyDescent="0.25">
      <c r="A211" s="86" t="s">
        <v>193</v>
      </c>
      <c r="B211" s="87" t="s">
        <v>912</v>
      </c>
      <c r="C211" s="4">
        <v>1216351118</v>
      </c>
      <c r="D211" s="4">
        <v>1560769802</v>
      </c>
      <c r="E211" s="4"/>
      <c r="F211" s="4"/>
      <c r="G211" s="4">
        <f t="shared" si="6"/>
        <v>1216351118</v>
      </c>
      <c r="H211" s="4">
        <f t="shared" si="7"/>
        <v>1560769802</v>
      </c>
    </row>
    <row r="212" spans="1:9" ht="15" x14ac:dyDescent="0.25">
      <c r="A212" s="88" t="s">
        <v>132</v>
      </c>
      <c r="B212" s="89" t="s">
        <v>913</v>
      </c>
      <c r="C212" s="107">
        <v>4924368477</v>
      </c>
      <c r="D212" s="107">
        <v>7872602406</v>
      </c>
      <c r="E212" s="107">
        <v>60000</v>
      </c>
      <c r="F212" s="107">
        <v>60000</v>
      </c>
      <c r="G212" s="107">
        <f t="shared" si="6"/>
        <v>4924428477</v>
      </c>
      <c r="H212" s="107">
        <f t="shared" si="7"/>
        <v>7872662406</v>
      </c>
    </row>
    <row r="213" spans="1:9" ht="15" x14ac:dyDescent="0.25">
      <c r="A213" s="86"/>
      <c r="B213" s="103"/>
      <c r="C213" s="4"/>
      <c r="D213" s="4"/>
      <c r="E213" s="4"/>
      <c r="F213" s="4"/>
      <c r="G213" s="4"/>
      <c r="H213" s="4"/>
    </row>
    <row r="214" spans="1:9" ht="15" x14ac:dyDescent="0.25">
      <c r="A214" s="84" t="s">
        <v>194</v>
      </c>
      <c r="B214" s="85" t="s">
        <v>914</v>
      </c>
      <c r="C214" s="4"/>
      <c r="D214" s="4"/>
      <c r="E214" s="4"/>
      <c r="F214" s="4"/>
      <c r="G214" s="4"/>
      <c r="H214" s="4"/>
    </row>
    <row r="215" spans="1:9" ht="15" x14ac:dyDescent="0.25">
      <c r="A215" s="86" t="s">
        <v>195</v>
      </c>
      <c r="B215" s="87" t="s">
        <v>915</v>
      </c>
      <c r="C215" s="4">
        <v>62605336</v>
      </c>
      <c r="D215" s="4">
        <v>112490882</v>
      </c>
      <c r="E215" s="4"/>
      <c r="F215" s="4"/>
      <c r="G215" s="4">
        <f t="shared" si="6"/>
        <v>62605336</v>
      </c>
      <c r="H215" s="4">
        <f t="shared" si="7"/>
        <v>112490882</v>
      </c>
      <c r="I215" s="8"/>
    </row>
    <row r="216" spans="1:9" ht="15" x14ac:dyDescent="0.25">
      <c r="A216" s="86" t="s">
        <v>196</v>
      </c>
      <c r="B216" s="87" t="s">
        <v>916</v>
      </c>
      <c r="C216" s="4">
        <v>79628882</v>
      </c>
      <c r="D216" s="4">
        <v>96409591</v>
      </c>
      <c r="E216" s="4"/>
      <c r="F216" s="4"/>
      <c r="G216" s="4">
        <f t="shared" si="6"/>
        <v>79628882</v>
      </c>
      <c r="H216" s="4">
        <f t="shared" si="7"/>
        <v>96409591</v>
      </c>
    </row>
    <row r="217" spans="1:9" ht="15" x14ac:dyDescent="0.25">
      <c r="A217" s="88" t="s">
        <v>136</v>
      </c>
      <c r="B217" s="89" t="s">
        <v>917</v>
      </c>
      <c r="C217" s="107">
        <v>142234218</v>
      </c>
      <c r="D217" s="107">
        <v>208900473</v>
      </c>
      <c r="E217" s="107"/>
      <c r="F217" s="107"/>
      <c r="G217" s="107">
        <f t="shared" si="6"/>
        <v>142234218</v>
      </c>
      <c r="H217" s="107">
        <f t="shared" si="7"/>
        <v>208900473</v>
      </c>
    </row>
    <row r="218" spans="1:9" ht="15" x14ac:dyDescent="0.25">
      <c r="A218" s="86"/>
      <c r="B218" s="4"/>
      <c r="C218" s="4"/>
      <c r="D218" s="4"/>
      <c r="E218" s="4"/>
      <c r="F218" s="4"/>
      <c r="G218" s="4"/>
      <c r="H218" s="4"/>
    </row>
    <row r="219" spans="1:9" ht="15" x14ac:dyDescent="0.25">
      <c r="A219" s="84" t="s">
        <v>197</v>
      </c>
      <c r="B219" s="85" t="s">
        <v>918</v>
      </c>
      <c r="C219" s="4"/>
      <c r="D219" s="4"/>
      <c r="E219" s="4"/>
      <c r="F219" s="4"/>
      <c r="G219" s="4"/>
      <c r="H219" s="4"/>
    </row>
    <row r="220" spans="1:9" ht="15" x14ac:dyDescent="0.25">
      <c r="A220" s="86" t="s">
        <v>198</v>
      </c>
      <c r="B220" s="87" t="s">
        <v>919</v>
      </c>
      <c r="C220" s="4">
        <v>1926008485.9400001</v>
      </c>
      <c r="D220" s="4">
        <v>3315152016.6630001</v>
      </c>
      <c r="E220" s="4">
        <v>104071853</v>
      </c>
      <c r="F220" s="4">
        <v>233939562</v>
      </c>
      <c r="G220" s="4">
        <f t="shared" si="6"/>
        <v>2030080338.9400001</v>
      </c>
      <c r="H220" s="4">
        <f t="shared" si="7"/>
        <v>3549091578.6630001</v>
      </c>
      <c r="I220" s="8"/>
    </row>
    <row r="221" spans="1:9" ht="15" x14ac:dyDescent="0.25">
      <c r="A221" s="86" t="s">
        <v>199</v>
      </c>
      <c r="B221" s="87" t="s">
        <v>920</v>
      </c>
      <c r="C221" s="4">
        <v>132903470</v>
      </c>
      <c r="D221" s="4">
        <v>231377670</v>
      </c>
      <c r="E221" s="4">
        <v>66521421</v>
      </c>
      <c r="F221" s="4">
        <v>123306384</v>
      </c>
      <c r="G221" s="4">
        <f t="shared" si="6"/>
        <v>199424891</v>
      </c>
      <c r="H221" s="4">
        <f t="shared" si="7"/>
        <v>354684054</v>
      </c>
    </row>
    <row r="222" spans="1:9" ht="15" x14ac:dyDescent="0.25">
      <c r="A222" s="86" t="s">
        <v>200</v>
      </c>
      <c r="B222" s="87" t="s">
        <v>921</v>
      </c>
      <c r="C222" s="4">
        <v>363750</v>
      </c>
      <c r="D222" s="4">
        <v>10891372</v>
      </c>
      <c r="E222" s="4">
        <v>152124235</v>
      </c>
      <c r="F222" s="4">
        <v>872371270</v>
      </c>
      <c r="G222" s="4">
        <f t="shared" si="6"/>
        <v>152487985</v>
      </c>
      <c r="H222" s="4">
        <f t="shared" si="7"/>
        <v>883262642</v>
      </c>
    </row>
    <row r="223" spans="1:9" ht="15" x14ac:dyDescent="0.25">
      <c r="A223" s="86" t="s">
        <v>201</v>
      </c>
      <c r="B223" s="87" t="s">
        <v>922</v>
      </c>
      <c r="C223" s="4">
        <v>620635978</v>
      </c>
      <c r="D223" s="4">
        <v>773843689</v>
      </c>
      <c r="E223" s="4"/>
      <c r="F223" s="4"/>
      <c r="G223" s="4">
        <f t="shared" si="6"/>
        <v>620635978</v>
      </c>
      <c r="H223" s="4">
        <f t="shared" si="7"/>
        <v>773843689</v>
      </c>
    </row>
    <row r="224" spans="1:9" ht="15" x14ac:dyDescent="0.25">
      <c r="A224" s="86" t="s">
        <v>202</v>
      </c>
      <c r="B224" s="87" t="s">
        <v>923</v>
      </c>
      <c r="C224" s="4">
        <v>1766094220</v>
      </c>
      <c r="D224" s="4">
        <v>3564318746</v>
      </c>
      <c r="E224" s="4">
        <v>68421350</v>
      </c>
      <c r="F224" s="4">
        <v>69051450</v>
      </c>
      <c r="G224" s="4">
        <f t="shared" si="6"/>
        <v>1834515570</v>
      </c>
      <c r="H224" s="4">
        <f t="shared" si="7"/>
        <v>3633370196</v>
      </c>
    </row>
    <row r="225" spans="1:9" ht="15" x14ac:dyDescent="0.25">
      <c r="A225" s="86" t="s">
        <v>203</v>
      </c>
      <c r="B225" s="87" t="s">
        <v>924</v>
      </c>
      <c r="C225" s="4">
        <v>0</v>
      </c>
      <c r="D225" s="4">
        <v>11674250</v>
      </c>
      <c r="E225" s="4"/>
      <c r="F225" s="4"/>
      <c r="G225" s="4">
        <f t="shared" si="6"/>
        <v>0</v>
      </c>
      <c r="H225" s="4">
        <f t="shared" si="7"/>
        <v>11674250</v>
      </c>
    </row>
    <row r="226" spans="1:9" ht="15" x14ac:dyDescent="0.25">
      <c r="A226" s="88" t="s">
        <v>144</v>
      </c>
      <c r="B226" s="89" t="s">
        <v>925</v>
      </c>
      <c r="C226" s="107">
        <v>4446005903.9399996</v>
      </c>
      <c r="D226" s="107">
        <v>7907257743.6630001</v>
      </c>
      <c r="E226" s="107">
        <v>391138859</v>
      </c>
      <c r="F226" s="107">
        <v>1298668666</v>
      </c>
      <c r="G226" s="107">
        <f t="shared" si="6"/>
        <v>4837144762.9399996</v>
      </c>
      <c r="H226" s="107">
        <f t="shared" si="7"/>
        <v>9205926409.6630001</v>
      </c>
    </row>
    <row r="227" spans="1:9" ht="15" x14ac:dyDescent="0.25">
      <c r="A227" s="86"/>
      <c r="B227" s="4"/>
      <c r="C227" s="4"/>
      <c r="D227" s="4"/>
      <c r="E227" s="4"/>
      <c r="F227" s="4"/>
      <c r="G227" s="4"/>
      <c r="H227" s="4"/>
    </row>
    <row r="228" spans="1:9" ht="15" x14ac:dyDescent="0.25">
      <c r="A228" s="84" t="s">
        <v>204</v>
      </c>
      <c r="B228" s="85" t="s">
        <v>926</v>
      </c>
      <c r="C228" s="4"/>
      <c r="D228" s="4"/>
      <c r="E228" s="4"/>
      <c r="F228" s="4"/>
      <c r="G228" s="4"/>
      <c r="H228" s="4"/>
    </row>
    <row r="229" spans="1:9" ht="15" x14ac:dyDescent="0.25">
      <c r="A229" s="86" t="s">
        <v>636</v>
      </c>
      <c r="B229" s="87" t="s">
        <v>927</v>
      </c>
      <c r="C229" s="4"/>
      <c r="D229" s="4"/>
      <c r="E229" s="4">
        <v>79542132</v>
      </c>
      <c r="F229" s="4">
        <v>164389304</v>
      </c>
      <c r="G229" s="4">
        <f t="shared" si="6"/>
        <v>79542132</v>
      </c>
      <c r="H229" s="4">
        <f t="shared" si="7"/>
        <v>164389304</v>
      </c>
      <c r="I229" s="8"/>
    </row>
    <row r="230" spans="1:9" ht="15" x14ac:dyDescent="0.25">
      <c r="A230" s="86" t="s">
        <v>205</v>
      </c>
      <c r="B230" s="87" t="s">
        <v>928</v>
      </c>
      <c r="C230" s="4">
        <v>88215348</v>
      </c>
      <c r="D230" s="4">
        <v>184578005</v>
      </c>
      <c r="E230" s="4"/>
      <c r="F230" s="4"/>
      <c r="G230" s="4">
        <f t="shared" si="6"/>
        <v>88215348</v>
      </c>
      <c r="H230" s="4">
        <f t="shared" si="7"/>
        <v>184578005</v>
      </c>
    </row>
    <row r="231" spans="1:9" ht="15" x14ac:dyDescent="0.25">
      <c r="A231" s="86" t="s">
        <v>206</v>
      </c>
      <c r="B231" s="87" t="s">
        <v>929</v>
      </c>
      <c r="C231" s="4">
        <v>140075185</v>
      </c>
      <c r="D231" s="4">
        <v>261643635</v>
      </c>
      <c r="E231" s="4">
        <v>1996403000</v>
      </c>
      <c r="F231" s="4">
        <v>2561362334</v>
      </c>
      <c r="G231" s="4">
        <f t="shared" si="6"/>
        <v>2136478185</v>
      </c>
      <c r="H231" s="4">
        <f t="shared" si="7"/>
        <v>2823005969</v>
      </c>
    </row>
    <row r="232" spans="1:9" ht="15" x14ac:dyDescent="0.25">
      <c r="A232" s="86" t="s">
        <v>207</v>
      </c>
      <c r="B232" s="91" t="s">
        <v>930</v>
      </c>
      <c r="C232" s="4">
        <v>383856358.30000001</v>
      </c>
      <c r="D232" s="4">
        <v>611072717.29999995</v>
      </c>
      <c r="E232" s="4"/>
      <c r="F232" s="4"/>
      <c r="G232" s="4">
        <f t="shared" si="6"/>
        <v>383856358.30000001</v>
      </c>
      <c r="H232" s="4">
        <f t="shared" si="7"/>
        <v>611072717.29999995</v>
      </c>
    </row>
    <row r="233" spans="1:9" ht="15" x14ac:dyDescent="0.25">
      <c r="A233" s="86" t="s">
        <v>208</v>
      </c>
      <c r="B233" s="87" t="s">
        <v>931</v>
      </c>
      <c r="C233" s="4">
        <v>89565495</v>
      </c>
      <c r="D233" s="4">
        <v>327616065</v>
      </c>
      <c r="E233" s="4">
        <v>76810000</v>
      </c>
      <c r="F233" s="4">
        <v>97810000</v>
      </c>
      <c r="G233" s="4">
        <f t="shared" si="6"/>
        <v>166375495</v>
      </c>
      <c r="H233" s="4">
        <f t="shared" si="7"/>
        <v>425426065</v>
      </c>
    </row>
    <row r="234" spans="1:9" ht="15" x14ac:dyDescent="0.25">
      <c r="A234" s="88" t="s">
        <v>149</v>
      </c>
      <c r="B234" s="89" t="s">
        <v>932</v>
      </c>
      <c r="C234" s="107">
        <v>701712386.29999995</v>
      </c>
      <c r="D234" s="107">
        <v>1384910422.3</v>
      </c>
      <c r="E234" s="107">
        <v>2152755132</v>
      </c>
      <c r="F234" s="107">
        <v>2823561638</v>
      </c>
      <c r="G234" s="107">
        <f t="shared" si="6"/>
        <v>2854467518.3000002</v>
      </c>
      <c r="H234" s="107">
        <f t="shared" si="7"/>
        <v>4208472060.3000002</v>
      </c>
    </row>
    <row r="235" spans="1:9" ht="15" x14ac:dyDescent="0.25">
      <c r="A235" s="86"/>
      <c r="B235" s="4"/>
      <c r="C235" s="4"/>
      <c r="D235" s="4"/>
      <c r="E235" s="4"/>
      <c r="F235" s="4"/>
      <c r="G235" s="4"/>
      <c r="H235" s="4"/>
    </row>
    <row r="236" spans="1:9" ht="15" x14ac:dyDescent="0.25">
      <c r="A236" s="84" t="s">
        <v>209</v>
      </c>
      <c r="B236" s="85" t="s">
        <v>933</v>
      </c>
      <c r="C236" s="4"/>
      <c r="D236" s="4"/>
      <c r="E236" s="4"/>
      <c r="F236" s="4"/>
      <c r="G236" s="4"/>
      <c r="H236" s="4"/>
    </row>
    <row r="237" spans="1:9" ht="15" x14ac:dyDescent="0.25">
      <c r="A237" s="86" t="s">
        <v>210</v>
      </c>
      <c r="B237" s="87" t="s">
        <v>934</v>
      </c>
      <c r="C237" s="4">
        <v>10050733994</v>
      </c>
      <c r="D237" s="4">
        <v>20000875141</v>
      </c>
      <c r="E237" s="4"/>
      <c r="F237" s="4"/>
      <c r="G237" s="4">
        <f t="shared" si="6"/>
        <v>10050733994</v>
      </c>
      <c r="H237" s="4">
        <f t="shared" si="7"/>
        <v>20000875141</v>
      </c>
      <c r="I237" s="8"/>
    </row>
    <row r="238" spans="1:9" ht="15" x14ac:dyDescent="0.25">
      <c r="A238" s="86" t="s">
        <v>211</v>
      </c>
      <c r="B238" s="87" t="s">
        <v>935</v>
      </c>
      <c r="C238" s="4">
        <v>1469640388</v>
      </c>
      <c r="D238" s="4">
        <v>2156876756</v>
      </c>
      <c r="E238" s="4"/>
      <c r="F238" s="4"/>
      <c r="G238" s="4">
        <f t="shared" si="6"/>
        <v>1469640388</v>
      </c>
      <c r="H238" s="4">
        <f t="shared" si="7"/>
        <v>2156876756</v>
      </c>
    </row>
    <row r="239" spans="1:9" ht="15" x14ac:dyDescent="0.25">
      <c r="A239" s="88" t="s">
        <v>165</v>
      </c>
      <c r="B239" s="89" t="s">
        <v>936</v>
      </c>
      <c r="C239" s="107">
        <v>11520374382</v>
      </c>
      <c r="D239" s="107">
        <v>22157751897</v>
      </c>
      <c r="E239" s="107"/>
      <c r="F239" s="107"/>
      <c r="G239" s="107">
        <f t="shared" si="6"/>
        <v>11520374382</v>
      </c>
      <c r="H239" s="107">
        <f t="shared" si="7"/>
        <v>22157751897</v>
      </c>
    </row>
    <row r="240" spans="1:9" ht="15" x14ac:dyDescent="0.25">
      <c r="A240" s="86"/>
      <c r="B240" s="104"/>
      <c r="C240" s="4"/>
      <c r="D240" s="4"/>
      <c r="E240" s="4"/>
      <c r="F240" s="4"/>
      <c r="G240" s="4"/>
      <c r="H240" s="4"/>
    </row>
    <row r="241" spans="1:9" ht="15" x14ac:dyDescent="0.25">
      <c r="A241" s="84" t="s">
        <v>212</v>
      </c>
      <c r="B241" s="85" t="s">
        <v>937</v>
      </c>
      <c r="C241" s="4"/>
      <c r="D241" s="4"/>
      <c r="E241" s="4"/>
      <c r="F241" s="4"/>
      <c r="G241" s="4"/>
      <c r="H241" s="4"/>
    </row>
    <row r="242" spans="1:9" ht="15" x14ac:dyDescent="0.25">
      <c r="A242" s="86" t="s">
        <v>213</v>
      </c>
      <c r="B242" s="87" t="s">
        <v>938</v>
      </c>
      <c r="C242" s="4">
        <v>8000</v>
      </c>
      <c r="D242" s="4">
        <v>13000</v>
      </c>
      <c r="E242" s="4"/>
      <c r="F242" s="4"/>
      <c r="G242" s="4">
        <f t="shared" si="6"/>
        <v>8000</v>
      </c>
      <c r="H242" s="4">
        <f t="shared" si="7"/>
        <v>13000</v>
      </c>
      <c r="I242" s="8"/>
    </row>
    <row r="243" spans="1:9" ht="15" x14ac:dyDescent="0.25">
      <c r="A243" s="86" t="s">
        <v>214</v>
      </c>
      <c r="B243" s="87" t="s">
        <v>939</v>
      </c>
      <c r="C243" s="4">
        <v>790421264</v>
      </c>
      <c r="D243" s="4">
        <v>1581693025</v>
      </c>
      <c r="E243" s="4"/>
      <c r="F243" s="4"/>
      <c r="G243" s="4">
        <f t="shared" si="6"/>
        <v>790421264</v>
      </c>
      <c r="H243" s="4">
        <f t="shared" si="7"/>
        <v>1581693025</v>
      </c>
    </row>
    <row r="244" spans="1:9" ht="15" x14ac:dyDescent="0.25">
      <c r="A244" s="86" t="s">
        <v>215</v>
      </c>
      <c r="B244" s="87" t="s">
        <v>940</v>
      </c>
      <c r="C244" s="4">
        <v>1246335785</v>
      </c>
      <c r="D244" s="4">
        <v>2221558456</v>
      </c>
      <c r="E244" s="4">
        <v>343000</v>
      </c>
      <c r="F244" s="4">
        <v>343000</v>
      </c>
      <c r="G244" s="4">
        <f t="shared" si="6"/>
        <v>1246678785</v>
      </c>
      <c r="H244" s="4">
        <f t="shared" si="7"/>
        <v>2221901456</v>
      </c>
    </row>
    <row r="245" spans="1:9" ht="15" x14ac:dyDescent="0.25">
      <c r="A245" s="86" t="s">
        <v>216</v>
      </c>
      <c r="B245" s="87" t="s">
        <v>941</v>
      </c>
      <c r="C245" s="4">
        <v>1437405382</v>
      </c>
      <c r="D245" s="4">
        <v>2352141364</v>
      </c>
      <c r="E245" s="4">
        <v>370922852</v>
      </c>
      <c r="F245" s="4">
        <v>702171176</v>
      </c>
      <c r="G245" s="4">
        <f t="shared" si="6"/>
        <v>1808328234</v>
      </c>
      <c r="H245" s="4">
        <f t="shared" si="7"/>
        <v>3054312540</v>
      </c>
    </row>
    <row r="246" spans="1:9" ht="15" x14ac:dyDescent="0.25">
      <c r="A246" s="86" t="s">
        <v>217</v>
      </c>
      <c r="B246" s="87" t="s">
        <v>942</v>
      </c>
      <c r="C246" s="4">
        <v>196904312</v>
      </c>
      <c r="D246" s="4">
        <v>362441669</v>
      </c>
      <c r="E246" s="4">
        <v>395421654</v>
      </c>
      <c r="F246" s="4">
        <v>813156173</v>
      </c>
      <c r="G246" s="4">
        <f t="shared" si="6"/>
        <v>592325966</v>
      </c>
      <c r="H246" s="4">
        <f t="shared" si="7"/>
        <v>1175597842</v>
      </c>
    </row>
    <row r="247" spans="1:9" ht="15" x14ac:dyDescent="0.25">
      <c r="A247" s="86" t="s">
        <v>218</v>
      </c>
      <c r="B247" s="87" t="s">
        <v>943</v>
      </c>
      <c r="C247" s="4">
        <v>8782203531</v>
      </c>
      <c r="D247" s="4">
        <v>15110283333</v>
      </c>
      <c r="E247" s="4"/>
      <c r="F247" s="4"/>
      <c r="G247" s="4">
        <f t="shared" si="6"/>
        <v>8782203531</v>
      </c>
      <c r="H247" s="4">
        <f t="shared" si="7"/>
        <v>15110283333</v>
      </c>
    </row>
    <row r="248" spans="1:9" ht="15" x14ac:dyDescent="0.25">
      <c r="A248" s="86" t="s">
        <v>219</v>
      </c>
      <c r="B248" s="87" t="s">
        <v>944</v>
      </c>
      <c r="C248" s="4">
        <v>311016640</v>
      </c>
      <c r="D248" s="4">
        <v>584166483</v>
      </c>
      <c r="E248" s="4">
        <v>0</v>
      </c>
      <c r="F248" s="4">
        <v>500000</v>
      </c>
      <c r="G248" s="4">
        <f t="shared" si="6"/>
        <v>311016640</v>
      </c>
      <c r="H248" s="4">
        <f t="shared" si="7"/>
        <v>584666483</v>
      </c>
    </row>
    <row r="249" spans="1:9" ht="15" x14ac:dyDescent="0.25">
      <c r="A249" s="86" t="s">
        <v>220</v>
      </c>
      <c r="B249" s="87" t="s">
        <v>945</v>
      </c>
      <c r="C249" s="4">
        <v>116507595</v>
      </c>
      <c r="D249" s="4">
        <v>147835175.77599999</v>
      </c>
      <c r="E249" s="4">
        <v>-415861918</v>
      </c>
      <c r="F249" s="4">
        <v>39000</v>
      </c>
      <c r="G249" s="4">
        <f t="shared" si="6"/>
        <v>-299354323</v>
      </c>
      <c r="H249" s="4">
        <f t="shared" si="7"/>
        <v>147874175.77599999</v>
      </c>
    </row>
    <row r="250" spans="1:9" ht="15" x14ac:dyDescent="0.25">
      <c r="A250" s="86" t="s">
        <v>221</v>
      </c>
      <c r="B250" s="87" t="s">
        <v>946</v>
      </c>
      <c r="C250" s="4">
        <v>-3498000</v>
      </c>
      <c r="D250" s="4">
        <v>0</v>
      </c>
      <c r="E250" s="4"/>
      <c r="F250" s="4"/>
      <c r="G250" s="4">
        <f t="shared" si="6"/>
        <v>-3498000</v>
      </c>
      <c r="H250" s="4">
        <f t="shared" si="7"/>
        <v>0</v>
      </c>
    </row>
    <row r="251" spans="1:9" ht="15" x14ac:dyDescent="0.25">
      <c r="A251" s="86" t="s">
        <v>222</v>
      </c>
      <c r="B251" s="87" t="s">
        <v>947</v>
      </c>
      <c r="C251" s="4">
        <v>38293952</v>
      </c>
      <c r="D251" s="4">
        <v>62859064</v>
      </c>
      <c r="E251" s="4"/>
      <c r="F251" s="4"/>
      <c r="G251" s="4">
        <f t="shared" si="6"/>
        <v>38293952</v>
      </c>
      <c r="H251" s="4">
        <f t="shared" si="7"/>
        <v>62859064</v>
      </c>
    </row>
    <row r="252" spans="1:9" ht="15" x14ac:dyDescent="0.25">
      <c r="A252" s="86" t="s">
        <v>223</v>
      </c>
      <c r="B252" s="87" t="s">
        <v>948</v>
      </c>
      <c r="C252" s="4">
        <v>1716417946.5</v>
      </c>
      <c r="D252" s="4">
        <v>3287161382.5</v>
      </c>
      <c r="E252" s="4"/>
      <c r="F252" s="4"/>
      <c r="G252" s="4">
        <f t="shared" si="6"/>
        <v>1716417946.5</v>
      </c>
      <c r="H252" s="4">
        <f t="shared" si="7"/>
        <v>3287161382.5</v>
      </c>
    </row>
    <row r="253" spans="1:9" ht="15" x14ac:dyDescent="0.25">
      <c r="A253" s="86" t="s">
        <v>224</v>
      </c>
      <c r="B253" s="87" t="s">
        <v>949</v>
      </c>
      <c r="C253" s="4">
        <v>4841614526.0839996</v>
      </c>
      <c r="D253" s="4">
        <v>8327742497.1239996</v>
      </c>
      <c r="E253" s="4">
        <v>11340416444.25</v>
      </c>
      <c r="F253" s="4">
        <v>18859297857.25</v>
      </c>
      <c r="G253" s="4">
        <f t="shared" si="6"/>
        <v>16182030970.334</v>
      </c>
      <c r="H253" s="4">
        <f t="shared" si="7"/>
        <v>27187040354.374001</v>
      </c>
    </row>
    <row r="254" spans="1:9" ht="15" x14ac:dyDescent="0.25">
      <c r="A254" s="86" t="s">
        <v>225</v>
      </c>
      <c r="B254" s="87" t="s">
        <v>950</v>
      </c>
      <c r="C254" s="4">
        <v>6291565046</v>
      </c>
      <c r="D254" s="4">
        <v>6853410046</v>
      </c>
      <c r="E254" s="4"/>
      <c r="F254" s="4"/>
      <c r="G254" s="4">
        <f t="shared" si="6"/>
        <v>6291565046</v>
      </c>
      <c r="H254" s="4">
        <f t="shared" si="7"/>
        <v>6853410046</v>
      </c>
    </row>
    <row r="255" spans="1:9" ht="15" x14ac:dyDescent="0.25">
      <c r="A255" s="88" t="s">
        <v>226</v>
      </c>
      <c r="B255" s="89" t="s">
        <v>951</v>
      </c>
      <c r="C255" s="107">
        <v>25765195979.584</v>
      </c>
      <c r="D255" s="107">
        <v>40891305495.400002</v>
      </c>
      <c r="E255" s="107">
        <v>11691242032.25</v>
      </c>
      <c r="F255" s="107">
        <v>20375507206.25</v>
      </c>
      <c r="G255" s="107">
        <f t="shared" si="6"/>
        <v>37456438011.834</v>
      </c>
      <c r="H255" s="107">
        <f t="shared" si="7"/>
        <v>61266812701.650002</v>
      </c>
    </row>
    <row r="256" spans="1:9" ht="15" x14ac:dyDescent="0.25">
      <c r="A256" s="92" t="s">
        <v>73</v>
      </c>
      <c r="B256" s="93" t="s">
        <v>952</v>
      </c>
      <c r="C256" s="108">
        <v>74527872040.283997</v>
      </c>
      <c r="D256" s="108">
        <v>126557856955.823</v>
      </c>
      <c r="E256" s="108">
        <v>24597422431.25</v>
      </c>
      <c r="F256" s="108">
        <v>42173994586.25</v>
      </c>
      <c r="G256" s="108">
        <f t="shared" si="6"/>
        <v>99125294471.533997</v>
      </c>
      <c r="H256" s="108">
        <f t="shared" si="7"/>
        <v>168731851542.073</v>
      </c>
    </row>
    <row r="257" spans="1:9" ht="15" x14ac:dyDescent="0.25">
      <c r="A257" s="94" t="s">
        <v>90</v>
      </c>
      <c r="B257" s="97" t="s">
        <v>953</v>
      </c>
      <c r="C257" s="125">
        <v>74527872040.283997</v>
      </c>
      <c r="D257" s="125">
        <v>126557856955.823</v>
      </c>
      <c r="E257" s="125">
        <v>24597422431.25</v>
      </c>
      <c r="F257" s="125">
        <v>42173994586.25</v>
      </c>
      <c r="G257" s="125">
        <f t="shared" si="6"/>
        <v>99125294471.533997</v>
      </c>
      <c r="H257" s="125">
        <f t="shared" si="7"/>
        <v>168731851542.073</v>
      </c>
    </row>
    <row r="258" spans="1:9" ht="15" x14ac:dyDescent="0.25">
      <c r="A258" s="86"/>
      <c r="B258" s="4"/>
      <c r="C258" s="4"/>
      <c r="D258" s="4"/>
      <c r="E258" s="4"/>
      <c r="F258" s="4"/>
      <c r="G258" s="4"/>
      <c r="H258" s="4"/>
    </row>
    <row r="259" spans="1:9" ht="15" x14ac:dyDescent="0.25">
      <c r="A259" s="80" t="s">
        <v>227</v>
      </c>
      <c r="B259" s="81" t="s">
        <v>954</v>
      </c>
      <c r="C259" s="4"/>
      <c r="D259" s="4"/>
      <c r="E259" s="4"/>
      <c r="F259" s="4"/>
      <c r="G259" s="4"/>
      <c r="H259" s="4"/>
    </row>
    <row r="260" spans="1:9" ht="15" x14ac:dyDescent="0.25">
      <c r="A260" s="82" t="s">
        <v>228</v>
      </c>
      <c r="B260" s="83" t="s">
        <v>955</v>
      </c>
      <c r="C260" s="4"/>
      <c r="D260" s="4"/>
      <c r="E260" s="4"/>
      <c r="F260" s="4"/>
      <c r="G260" s="4"/>
      <c r="H260" s="4"/>
    </row>
    <row r="261" spans="1:9" ht="15" x14ac:dyDescent="0.25">
      <c r="A261" s="84" t="s">
        <v>229</v>
      </c>
      <c r="B261" s="85" t="s">
        <v>956</v>
      </c>
      <c r="C261" s="4"/>
      <c r="D261" s="4"/>
      <c r="E261" s="4"/>
      <c r="F261" s="4"/>
      <c r="G261" s="4"/>
      <c r="H261" s="4"/>
    </row>
    <row r="262" spans="1:9" ht="15" x14ac:dyDescent="0.25">
      <c r="A262" s="86" t="s">
        <v>230</v>
      </c>
      <c r="B262" s="87" t="s">
        <v>957</v>
      </c>
      <c r="C262" s="4">
        <v>2790741713</v>
      </c>
      <c r="D262" s="4">
        <v>5508154353</v>
      </c>
      <c r="E262" s="4">
        <v>1054856254</v>
      </c>
      <c r="F262" s="4">
        <v>2282741065</v>
      </c>
      <c r="G262" s="4">
        <f t="shared" si="6"/>
        <v>3845597967</v>
      </c>
      <c r="H262" s="4">
        <f t="shared" si="7"/>
        <v>7790895418</v>
      </c>
      <c r="I262" s="8"/>
    </row>
    <row r="263" spans="1:9" ht="15" x14ac:dyDescent="0.25">
      <c r="A263" s="86" t="s">
        <v>231</v>
      </c>
      <c r="B263" s="87" t="s">
        <v>958</v>
      </c>
      <c r="C263" s="4">
        <v>793957138</v>
      </c>
      <c r="D263" s="4">
        <v>1675873948</v>
      </c>
      <c r="E263" s="4"/>
      <c r="F263" s="4"/>
      <c r="G263" s="4">
        <f t="shared" si="6"/>
        <v>793957138</v>
      </c>
      <c r="H263" s="4">
        <f t="shared" si="7"/>
        <v>1675873948</v>
      </c>
    </row>
    <row r="264" spans="1:9" ht="15" x14ac:dyDescent="0.25">
      <c r="A264" s="86" t="s">
        <v>232</v>
      </c>
      <c r="B264" s="106" t="s">
        <v>959</v>
      </c>
      <c r="C264" s="4">
        <v>1945876234</v>
      </c>
      <c r="D264" s="4">
        <v>4291660820</v>
      </c>
      <c r="E264" s="4"/>
      <c r="F264" s="4"/>
      <c r="G264" s="4">
        <f t="shared" si="6"/>
        <v>1945876234</v>
      </c>
      <c r="H264" s="4">
        <f t="shared" si="7"/>
        <v>4291660820</v>
      </c>
    </row>
    <row r="265" spans="1:9" ht="15" x14ac:dyDescent="0.25">
      <c r="A265" s="88" t="s">
        <v>46</v>
      </c>
      <c r="B265" s="89" t="s">
        <v>960</v>
      </c>
      <c r="C265" s="107">
        <v>5530575085</v>
      </c>
      <c r="D265" s="107">
        <v>11475689121</v>
      </c>
      <c r="E265" s="107">
        <v>1054856254</v>
      </c>
      <c r="F265" s="107">
        <v>2282741065</v>
      </c>
      <c r="G265" s="107">
        <f t="shared" si="6"/>
        <v>6585431339</v>
      </c>
      <c r="H265" s="107">
        <f t="shared" si="7"/>
        <v>13758430186</v>
      </c>
    </row>
    <row r="266" spans="1:9" ht="15" x14ac:dyDescent="0.25">
      <c r="A266" s="86"/>
      <c r="B266" s="3"/>
      <c r="C266" s="4"/>
      <c r="D266" s="4"/>
      <c r="E266" s="4"/>
      <c r="F266" s="4"/>
      <c r="G266" s="4"/>
      <c r="H266" s="4"/>
    </row>
    <row r="267" spans="1:9" ht="15" x14ac:dyDescent="0.25">
      <c r="A267" s="84" t="s">
        <v>233</v>
      </c>
      <c r="B267" s="85" t="s">
        <v>961</v>
      </c>
      <c r="C267" s="4"/>
      <c r="D267" s="4"/>
      <c r="E267" s="4"/>
      <c r="F267" s="4"/>
      <c r="G267" s="4"/>
      <c r="H267" s="4"/>
    </row>
    <row r="268" spans="1:9" ht="15" x14ac:dyDescent="0.25">
      <c r="A268" s="86" t="s">
        <v>234</v>
      </c>
      <c r="B268" s="87" t="s">
        <v>962</v>
      </c>
      <c r="C268" s="4">
        <v>1776911537</v>
      </c>
      <c r="D268" s="4">
        <v>4325417572</v>
      </c>
      <c r="E268" s="4">
        <v>1161797</v>
      </c>
      <c r="F268" s="4">
        <v>2274515</v>
      </c>
      <c r="G268" s="4">
        <f t="shared" ref="G268:G329" si="8">C268+E268</f>
        <v>1778073334</v>
      </c>
      <c r="H268" s="4">
        <f t="shared" ref="H268:H329" si="9">D268+F268</f>
        <v>4327692087</v>
      </c>
      <c r="I268" s="8"/>
    </row>
    <row r="269" spans="1:9" ht="15" x14ac:dyDescent="0.25">
      <c r="A269" s="86" t="s">
        <v>235</v>
      </c>
      <c r="B269" s="87" t="s">
        <v>963</v>
      </c>
      <c r="C269" s="4">
        <v>3774284500</v>
      </c>
      <c r="D269" s="4">
        <v>5348503387</v>
      </c>
      <c r="E269" s="4">
        <v>1012618</v>
      </c>
      <c r="F269" s="4">
        <v>2074315</v>
      </c>
      <c r="G269" s="4">
        <f t="shared" si="8"/>
        <v>3775297118</v>
      </c>
      <c r="H269" s="4">
        <f t="shared" si="9"/>
        <v>5350577702</v>
      </c>
    </row>
    <row r="270" spans="1:9" ht="15" x14ac:dyDescent="0.25">
      <c r="A270" s="88" t="s">
        <v>72</v>
      </c>
      <c r="B270" s="89" t="s">
        <v>964</v>
      </c>
      <c r="C270" s="107">
        <v>5551196037</v>
      </c>
      <c r="D270" s="107">
        <v>9673920959</v>
      </c>
      <c r="E270" s="107">
        <v>2174415</v>
      </c>
      <c r="F270" s="107">
        <v>4348830</v>
      </c>
      <c r="G270" s="107">
        <f t="shared" si="8"/>
        <v>5553370452</v>
      </c>
      <c r="H270" s="107">
        <f t="shared" si="9"/>
        <v>9678269789</v>
      </c>
    </row>
    <row r="271" spans="1:9" ht="15" x14ac:dyDescent="0.25">
      <c r="A271" s="86"/>
      <c r="B271" s="4"/>
      <c r="C271" s="4"/>
      <c r="D271" s="4"/>
      <c r="E271" s="4"/>
      <c r="F271" s="4"/>
      <c r="G271" s="4"/>
      <c r="H271" s="4"/>
    </row>
    <row r="272" spans="1:9" ht="15" x14ac:dyDescent="0.25">
      <c r="A272" s="84" t="s">
        <v>236</v>
      </c>
      <c r="B272" s="85" t="s">
        <v>965</v>
      </c>
      <c r="C272" s="4"/>
      <c r="D272" s="4"/>
      <c r="E272" s="4"/>
      <c r="F272" s="4"/>
      <c r="G272" s="4"/>
      <c r="H272" s="4"/>
    </row>
    <row r="273" spans="1:9" ht="15" x14ac:dyDescent="0.25">
      <c r="A273" s="86" t="s">
        <v>237</v>
      </c>
      <c r="B273" s="87" t="s">
        <v>966</v>
      </c>
      <c r="C273" s="4">
        <v>2818653937</v>
      </c>
      <c r="D273" s="4">
        <v>4992523808</v>
      </c>
      <c r="E273" s="4">
        <v>4012532</v>
      </c>
      <c r="F273" s="4">
        <v>41638513</v>
      </c>
      <c r="G273" s="4">
        <f t="shared" si="8"/>
        <v>2822666469</v>
      </c>
      <c r="H273" s="4">
        <f t="shared" si="9"/>
        <v>5034162321</v>
      </c>
      <c r="I273" s="8"/>
    </row>
    <row r="274" spans="1:9" ht="15" x14ac:dyDescent="0.25">
      <c r="A274" s="86" t="s">
        <v>238</v>
      </c>
      <c r="B274" s="87" t="s">
        <v>967</v>
      </c>
      <c r="C274" s="4">
        <v>1088805959</v>
      </c>
      <c r="D274" s="4">
        <v>1907762858</v>
      </c>
      <c r="E274" s="4">
        <v>752135423</v>
      </c>
      <c r="F274" s="4">
        <v>1412851543</v>
      </c>
      <c r="G274" s="4">
        <f t="shared" si="8"/>
        <v>1840941382</v>
      </c>
      <c r="H274" s="4">
        <f t="shared" si="9"/>
        <v>3320614401</v>
      </c>
    </row>
    <row r="275" spans="1:9" ht="15" x14ac:dyDescent="0.25">
      <c r="A275" s="86" t="s">
        <v>239</v>
      </c>
      <c r="B275" s="87" t="s">
        <v>968</v>
      </c>
      <c r="C275" s="4">
        <v>3687971040</v>
      </c>
      <c r="D275" s="4">
        <v>6101633208</v>
      </c>
      <c r="E275" s="4">
        <v>495940408</v>
      </c>
      <c r="F275" s="4">
        <v>1086504287</v>
      </c>
      <c r="G275" s="4">
        <f t="shared" si="8"/>
        <v>4183911448</v>
      </c>
      <c r="H275" s="4">
        <f t="shared" si="9"/>
        <v>7188137495</v>
      </c>
    </row>
    <row r="276" spans="1:9" ht="15" x14ac:dyDescent="0.25">
      <c r="A276" s="86" t="s">
        <v>240</v>
      </c>
      <c r="B276" s="87" t="s">
        <v>969</v>
      </c>
      <c r="C276" s="4">
        <v>10000000</v>
      </c>
      <c r="D276" s="4">
        <v>10000000</v>
      </c>
      <c r="E276" s="4"/>
      <c r="F276" s="4"/>
      <c r="G276" s="4">
        <f t="shared" si="8"/>
        <v>10000000</v>
      </c>
      <c r="H276" s="4">
        <f t="shared" si="9"/>
        <v>10000000</v>
      </c>
    </row>
    <row r="277" spans="1:9" ht="15" x14ac:dyDescent="0.25">
      <c r="A277" s="86" t="s">
        <v>241</v>
      </c>
      <c r="B277" s="87" t="s">
        <v>970</v>
      </c>
      <c r="C277" s="4">
        <v>0</v>
      </c>
      <c r="D277" s="4">
        <v>646180000</v>
      </c>
      <c r="E277" s="4"/>
      <c r="F277" s="4"/>
      <c r="G277" s="4">
        <f t="shared" si="8"/>
        <v>0</v>
      </c>
      <c r="H277" s="4">
        <f t="shared" si="9"/>
        <v>646180000</v>
      </c>
    </row>
    <row r="278" spans="1:9" ht="15" x14ac:dyDescent="0.25">
      <c r="A278" s="86" t="s">
        <v>242</v>
      </c>
      <c r="B278" s="87" t="s">
        <v>971</v>
      </c>
      <c r="C278" s="4">
        <v>296309336</v>
      </c>
      <c r="D278" s="4">
        <v>583389221</v>
      </c>
      <c r="E278" s="4">
        <v>2452152</v>
      </c>
      <c r="F278" s="4">
        <v>4428844</v>
      </c>
      <c r="G278" s="4">
        <f t="shared" si="8"/>
        <v>298761488</v>
      </c>
      <c r="H278" s="4">
        <f t="shared" si="9"/>
        <v>587818065</v>
      </c>
    </row>
    <row r="279" spans="1:9" ht="15" x14ac:dyDescent="0.25">
      <c r="A279" s="88" t="s">
        <v>112</v>
      </c>
      <c r="B279" s="89" t="s">
        <v>972</v>
      </c>
      <c r="C279" s="107">
        <v>7901740272</v>
      </c>
      <c r="D279" s="107">
        <v>14241489095</v>
      </c>
      <c r="E279" s="107">
        <v>1254540515</v>
      </c>
      <c r="F279" s="107">
        <v>2545423187</v>
      </c>
      <c r="G279" s="107">
        <f t="shared" si="8"/>
        <v>9156280787</v>
      </c>
      <c r="H279" s="107">
        <f t="shared" si="9"/>
        <v>16786912282</v>
      </c>
    </row>
    <row r="280" spans="1:9" ht="15" x14ac:dyDescent="0.25">
      <c r="A280" s="86"/>
      <c r="B280" s="4"/>
      <c r="C280" s="4"/>
      <c r="D280" s="4"/>
      <c r="E280" s="4"/>
      <c r="F280" s="4"/>
      <c r="G280" s="4"/>
      <c r="H280" s="4"/>
    </row>
    <row r="281" spans="1:9" ht="15" x14ac:dyDescent="0.25">
      <c r="A281" s="84" t="s">
        <v>243</v>
      </c>
      <c r="B281" s="85" t="s">
        <v>973</v>
      </c>
      <c r="C281" s="4"/>
      <c r="D281" s="4"/>
      <c r="E281" s="4"/>
      <c r="F281" s="4"/>
      <c r="G281" s="4"/>
      <c r="H281" s="4"/>
    </row>
    <row r="282" spans="1:9" ht="15" x14ac:dyDescent="0.25">
      <c r="A282" s="86" t="s">
        <v>244</v>
      </c>
      <c r="B282" s="87" t="s">
        <v>974</v>
      </c>
      <c r="C282" s="7">
        <v>10714750</v>
      </c>
      <c r="D282" s="7">
        <v>10714750</v>
      </c>
      <c r="E282" s="7"/>
      <c r="F282" s="7"/>
      <c r="G282" s="7">
        <f t="shared" si="8"/>
        <v>10714750</v>
      </c>
      <c r="H282" s="7">
        <f t="shared" si="9"/>
        <v>10714750</v>
      </c>
      <c r="I282" s="8"/>
    </row>
    <row r="283" spans="1:9" ht="15" x14ac:dyDescent="0.25">
      <c r="A283" s="86" t="s">
        <v>245</v>
      </c>
      <c r="B283" s="87" t="s">
        <v>975</v>
      </c>
      <c r="C283" s="7">
        <v>283936937</v>
      </c>
      <c r="D283" s="7">
        <v>961873383</v>
      </c>
      <c r="E283" s="7"/>
      <c r="F283" s="7"/>
      <c r="G283" s="7">
        <f t="shared" si="8"/>
        <v>283936937</v>
      </c>
      <c r="H283" s="7">
        <f t="shared" si="9"/>
        <v>961873383</v>
      </c>
    </row>
    <row r="284" spans="1:9" ht="15" x14ac:dyDescent="0.25">
      <c r="A284" s="86" t="s">
        <v>246</v>
      </c>
      <c r="B284" s="87" t="s">
        <v>976</v>
      </c>
      <c r="C284" s="7">
        <v>19653254</v>
      </c>
      <c r="D284" s="7">
        <v>40526784</v>
      </c>
      <c r="E284" s="7"/>
      <c r="F284" s="7"/>
      <c r="G284" s="7">
        <f t="shared" si="8"/>
        <v>19653254</v>
      </c>
      <c r="H284" s="7">
        <f t="shared" si="9"/>
        <v>40526784</v>
      </c>
    </row>
    <row r="285" spans="1:9" ht="15" x14ac:dyDescent="0.25">
      <c r="A285" s="86" t="s">
        <v>247</v>
      </c>
      <c r="B285" s="87" t="s">
        <v>977</v>
      </c>
      <c r="C285" s="7">
        <v>5730000</v>
      </c>
      <c r="D285" s="7">
        <v>8983500</v>
      </c>
      <c r="E285" s="7">
        <v>3277500</v>
      </c>
      <c r="F285" s="7">
        <v>3277500</v>
      </c>
      <c r="G285" s="7">
        <f t="shared" si="8"/>
        <v>9007500</v>
      </c>
      <c r="H285" s="7">
        <f t="shared" si="9"/>
        <v>12261000</v>
      </c>
    </row>
    <row r="286" spans="1:9" ht="15" x14ac:dyDescent="0.25">
      <c r="A286" s="88" t="s">
        <v>116</v>
      </c>
      <c r="B286" s="89" t="s">
        <v>978</v>
      </c>
      <c r="C286" s="107">
        <v>320034941</v>
      </c>
      <c r="D286" s="107">
        <v>1022098417</v>
      </c>
      <c r="E286" s="107">
        <v>3277500</v>
      </c>
      <c r="F286" s="107">
        <v>3277500</v>
      </c>
      <c r="G286" s="107">
        <f t="shared" si="8"/>
        <v>323312441</v>
      </c>
      <c r="H286" s="107">
        <f t="shared" si="9"/>
        <v>1025375917</v>
      </c>
    </row>
    <row r="287" spans="1:9" ht="15" x14ac:dyDescent="0.25">
      <c r="A287" s="86"/>
      <c r="B287" s="4"/>
      <c r="C287" s="4"/>
      <c r="D287" s="4"/>
      <c r="E287" s="4"/>
      <c r="F287" s="4"/>
      <c r="G287" s="4"/>
      <c r="H287" s="4"/>
    </row>
    <row r="288" spans="1:9" ht="15" x14ac:dyDescent="0.25">
      <c r="A288" s="84" t="s">
        <v>248</v>
      </c>
      <c r="B288" s="85" t="s">
        <v>979</v>
      </c>
      <c r="C288" s="4"/>
      <c r="D288" s="4"/>
      <c r="E288" s="4"/>
      <c r="F288" s="4"/>
      <c r="G288" s="4"/>
      <c r="H288" s="4"/>
    </row>
    <row r="289" spans="1:9" ht="15" x14ac:dyDescent="0.25">
      <c r="A289" s="86" t="s">
        <v>249</v>
      </c>
      <c r="B289" s="87" t="s">
        <v>980</v>
      </c>
      <c r="C289" s="4">
        <v>758347898</v>
      </c>
      <c r="D289" s="4">
        <v>1495218723</v>
      </c>
      <c r="E289" s="4"/>
      <c r="F289" s="4"/>
      <c r="G289" s="4">
        <f t="shared" si="8"/>
        <v>758347898</v>
      </c>
      <c r="H289" s="4">
        <f t="shared" si="9"/>
        <v>1495218723</v>
      </c>
      <c r="I289" s="8"/>
    </row>
    <row r="290" spans="1:9" ht="15" x14ac:dyDescent="0.25">
      <c r="A290" s="86" t="s">
        <v>250</v>
      </c>
      <c r="B290" s="87" t="s">
        <v>981</v>
      </c>
      <c r="C290" s="4">
        <v>17680121550</v>
      </c>
      <c r="D290" s="4">
        <v>30231191747</v>
      </c>
      <c r="E290" s="4">
        <v>154258756</v>
      </c>
      <c r="F290" s="4">
        <v>326027741</v>
      </c>
      <c r="G290" s="4">
        <f t="shared" si="8"/>
        <v>17834380306</v>
      </c>
      <c r="H290" s="4">
        <f t="shared" si="9"/>
        <v>30557219488</v>
      </c>
    </row>
    <row r="291" spans="1:9" ht="15" x14ac:dyDescent="0.25">
      <c r="A291" s="86" t="s">
        <v>251</v>
      </c>
      <c r="B291" s="87" t="s">
        <v>982</v>
      </c>
      <c r="C291" s="4">
        <v>6330896765.6870003</v>
      </c>
      <c r="D291" s="4">
        <v>10111947723.687</v>
      </c>
      <c r="E291" s="4">
        <v>391210071</v>
      </c>
      <c r="F291" s="4">
        <v>1104873911</v>
      </c>
      <c r="G291" s="4">
        <f t="shared" si="8"/>
        <v>6722106836.6870003</v>
      </c>
      <c r="H291" s="4">
        <f t="shared" si="9"/>
        <v>11216821634.687</v>
      </c>
    </row>
    <row r="292" spans="1:9" ht="15" x14ac:dyDescent="0.25">
      <c r="A292" s="86" t="s">
        <v>252</v>
      </c>
      <c r="B292" s="87" t="s">
        <v>983</v>
      </c>
      <c r="C292" s="4">
        <v>53524532</v>
      </c>
      <c r="D292" s="4">
        <v>102108257</v>
      </c>
      <c r="E292" s="4"/>
      <c r="F292" s="4"/>
      <c r="G292" s="4">
        <f t="shared" si="8"/>
        <v>53524532</v>
      </c>
      <c r="H292" s="4">
        <f t="shared" si="9"/>
        <v>102108257</v>
      </c>
    </row>
    <row r="293" spans="1:9" ht="15" x14ac:dyDescent="0.25">
      <c r="A293" s="86" t="s">
        <v>253</v>
      </c>
      <c r="B293" s="87" t="s">
        <v>984</v>
      </c>
      <c r="C293" s="4">
        <v>666401395</v>
      </c>
      <c r="D293" s="4">
        <v>1116002279</v>
      </c>
      <c r="E293" s="4"/>
      <c r="F293" s="4"/>
      <c r="G293" s="4">
        <f t="shared" si="8"/>
        <v>666401395</v>
      </c>
      <c r="H293" s="4">
        <f t="shared" si="9"/>
        <v>1116002279</v>
      </c>
    </row>
    <row r="294" spans="1:9" ht="15" x14ac:dyDescent="0.25">
      <c r="A294" s="86" t="s">
        <v>254</v>
      </c>
      <c r="B294" s="87" t="s">
        <v>985</v>
      </c>
      <c r="C294" s="4">
        <v>78215216</v>
      </c>
      <c r="D294" s="4">
        <v>158568491</v>
      </c>
      <c r="E294" s="4">
        <v>1954221549</v>
      </c>
      <c r="F294" s="4">
        <v>2177585591</v>
      </c>
      <c r="G294" s="4">
        <f t="shared" si="8"/>
        <v>2032436765</v>
      </c>
      <c r="H294" s="4">
        <f t="shared" si="9"/>
        <v>2336154082</v>
      </c>
    </row>
    <row r="295" spans="1:9" ht="15" x14ac:dyDescent="0.25">
      <c r="A295" s="86" t="s">
        <v>255</v>
      </c>
      <c r="B295" s="87" t="s">
        <v>986</v>
      </c>
      <c r="C295" s="4">
        <v>31024569</v>
      </c>
      <c r="D295" s="4">
        <v>67487339</v>
      </c>
      <c r="E295" s="4"/>
      <c r="F295" s="4"/>
      <c r="G295" s="4">
        <f t="shared" si="8"/>
        <v>31024569</v>
      </c>
      <c r="H295" s="4">
        <f t="shared" si="9"/>
        <v>67487339</v>
      </c>
    </row>
    <row r="296" spans="1:9" ht="15" x14ac:dyDescent="0.25">
      <c r="A296" s="86" t="s">
        <v>256</v>
      </c>
      <c r="B296" s="87" t="s">
        <v>987</v>
      </c>
      <c r="C296" s="4">
        <v>59642586</v>
      </c>
      <c r="D296" s="4">
        <v>129395081</v>
      </c>
      <c r="E296" s="4"/>
      <c r="F296" s="4"/>
      <c r="G296" s="4">
        <f t="shared" si="8"/>
        <v>59642586</v>
      </c>
      <c r="H296" s="4">
        <f t="shared" si="9"/>
        <v>129395081</v>
      </c>
    </row>
    <row r="297" spans="1:9" ht="15" x14ac:dyDescent="0.25">
      <c r="A297" s="86" t="s">
        <v>257</v>
      </c>
      <c r="B297" s="87" t="s">
        <v>988</v>
      </c>
      <c r="C297" s="4">
        <v>159623451</v>
      </c>
      <c r="D297" s="4">
        <v>325105801</v>
      </c>
      <c r="E297" s="4"/>
      <c r="F297" s="4"/>
      <c r="G297" s="4">
        <f t="shared" si="8"/>
        <v>159623451</v>
      </c>
      <c r="H297" s="4">
        <f t="shared" si="9"/>
        <v>325105801</v>
      </c>
    </row>
    <row r="298" spans="1:9" ht="15" x14ac:dyDescent="0.25">
      <c r="A298" s="86" t="s">
        <v>258</v>
      </c>
      <c r="B298" s="87" t="s">
        <v>989</v>
      </c>
      <c r="C298" s="4">
        <v>71227965</v>
      </c>
      <c r="D298" s="4">
        <v>144914354</v>
      </c>
      <c r="E298" s="4"/>
      <c r="F298" s="4"/>
      <c r="G298" s="4">
        <f t="shared" si="8"/>
        <v>71227965</v>
      </c>
      <c r="H298" s="4">
        <f t="shared" si="9"/>
        <v>144914354</v>
      </c>
    </row>
    <row r="299" spans="1:9" ht="15" x14ac:dyDescent="0.25">
      <c r="A299" s="86" t="s">
        <v>259</v>
      </c>
      <c r="B299" s="87" t="s">
        <v>990</v>
      </c>
      <c r="C299" s="4">
        <v>146209655</v>
      </c>
      <c r="D299" s="4">
        <v>257693405</v>
      </c>
      <c r="E299" s="4"/>
      <c r="F299" s="4"/>
      <c r="G299" s="4">
        <f t="shared" si="8"/>
        <v>146209655</v>
      </c>
      <c r="H299" s="4">
        <f t="shared" si="9"/>
        <v>257693405</v>
      </c>
    </row>
    <row r="300" spans="1:9" ht="15" x14ac:dyDescent="0.25">
      <c r="A300" s="86" t="s">
        <v>260</v>
      </c>
      <c r="B300" s="87" t="s">
        <v>991</v>
      </c>
      <c r="C300" s="4">
        <v>26726347</v>
      </c>
      <c r="D300" s="4">
        <v>55133096</v>
      </c>
      <c r="E300" s="4"/>
      <c r="F300" s="4"/>
      <c r="G300" s="4">
        <f t="shared" si="8"/>
        <v>26726347</v>
      </c>
      <c r="H300" s="4">
        <f t="shared" si="9"/>
        <v>55133096</v>
      </c>
    </row>
    <row r="301" spans="1:9" ht="15" x14ac:dyDescent="0.25">
      <c r="A301" s="86" t="s">
        <v>261</v>
      </c>
      <c r="B301" s="87" t="s">
        <v>992</v>
      </c>
      <c r="C301" s="4">
        <v>0</v>
      </c>
      <c r="D301" s="4">
        <v>1182000</v>
      </c>
      <c r="E301" s="4"/>
      <c r="F301" s="4"/>
      <c r="G301" s="4">
        <f t="shared" si="8"/>
        <v>0</v>
      </c>
      <c r="H301" s="4">
        <f t="shared" si="9"/>
        <v>1182000</v>
      </c>
    </row>
    <row r="302" spans="1:9" ht="15" x14ac:dyDescent="0.25">
      <c r="A302" s="88" t="s">
        <v>120</v>
      </c>
      <c r="B302" s="89" t="s">
        <v>993</v>
      </c>
      <c r="C302" s="107">
        <v>26061961929.687</v>
      </c>
      <c r="D302" s="107">
        <v>44195948296.686996</v>
      </c>
      <c r="E302" s="107">
        <v>2499690376</v>
      </c>
      <c r="F302" s="107">
        <v>3608487243</v>
      </c>
      <c r="G302" s="107">
        <f t="shared" si="8"/>
        <v>28561652305.687</v>
      </c>
      <c r="H302" s="107">
        <f t="shared" si="9"/>
        <v>47804435539.686996</v>
      </c>
    </row>
    <row r="303" spans="1:9" ht="15" x14ac:dyDescent="0.25">
      <c r="A303" s="92" t="s">
        <v>73</v>
      </c>
      <c r="B303" s="93" t="s">
        <v>952</v>
      </c>
      <c r="C303" s="108">
        <v>45365508264.686996</v>
      </c>
      <c r="D303" s="108">
        <v>80609145888.686996</v>
      </c>
      <c r="E303" s="108">
        <v>4814539060</v>
      </c>
      <c r="F303" s="108">
        <v>8444277825</v>
      </c>
      <c r="G303" s="108">
        <f t="shared" si="8"/>
        <v>50180047324.686996</v>
      </c>
      <c r="H303" s="108">
        <f t="shared" si="9"/>
        <v>89053423713.686996</v>
      </c>
    </row>
    <row r="304" spans="1:9" ht="15" x14ac:dyDescent="0.25">
      <c r="A304" s="94" t="s">
        <v>95</v>
      </c>
      <c r="B304" s="97" t="s">
        <v>994</v>
      </c>
      <c r="C304" s="125">
        <v>45365508264.686996</v>
      </c>
      <c r="D304" s="125">
        <v>80609145888.686996</v>
      </c>
      <c r="E304" s="125">
        <v>4814539060</v>
      </c>
      <c r="F304" s="125">
        <v>8444277825</v>
      </c>
      <c r="G304" s="125">
        <f t="shared" si="8"/>
        <v>50180047324.686996</v>
      </c>
      <c r="H304" s="125">
        <f t="shared" si="9"/>
        <v>89053423713.686996</v>
      </c>
    </row>
    <row r="305" spans="1:8" ht="15" x14ac:dyDescent="0.25">
      <c r="A305" s="98" t="s">
        <v>262</v>
      </c>
      <c r="B305" s="99" t="s">
        <v>995</v>
      </c>
      <c r="C305" s="124">
        <v>357398211091.27301</v>
      </c>
      <c r="D305" s="124">
        <v>661270860576.81201</v>
      </c>
      <c r="E305" s="124">
        <v>37678290048.669998</v>
      </c>
      <c r="F305" s="124">
        <v>69560379037.669998</v>
      </c>
      <c r="G305" s="124">
        <f t="shared" si="8"/>
        <v>395076501139.94299</v>
      </c>
      <c r="H305" s="124">
        <f t="shared" si="9"/>
        <v>730831239614.48206</v>
      </c>
    </row>
    <row r="306" spans="1:8" ht="15" x14ac:dyDescent="0.25">
      <c r="A306" s="86"/>
      <c r="B306" s="4"/>
      <c r="C306" s="4"/>
      <c r="D306" s="4"/>
      <c r="E306" s="4"/>
      <c r="F306" s="4"/>
      <c r="G306" s="4"/>
      <c r="H306" s="4"/>
    </row>
    <row r="307" spans="1:8" ht="15" x14ac:dyDescent="0.25">
      <c r="A307" s="78" t="s">
        <v>263</v>
      </c>
      <c r="B307" s="79" t="s">
        <v>996</v>
      </c>
      <c r="C307" s="7"/>
      <c r="D307" s="7"/>
      <c r="E307" s="7"/>
      <c r="F307" s="7"/>
      <c r="G307" s="7"/>
      <c r="H307" s="7"/>
    </row>
    <row r="308" spans="1:8" ht="15" x14ac:dyDescent="0.25">
      <c r="A308" s="80" t="s">
        <v>998</v>
      </c>
      <c r="B308" s="81" t="s">
        <v>999</v>
      </c>
      <c r="C308" s="4"/>
      <c r="D308" s="4"/>
      <c r="E308" s="4"/>
      <c r="F308" s="4"/>
      <c r="G308" s="4"/>
      <c r="H308" s="4"/>
    </row>
    <row r="309" spans="1:8" ht="15" x14ac:dyDescent="0.25">
      <c r="A309" s="82" t="s">
        <v>1000</v>
      </c>
      <c r="B309" s="83" t="s">
        <v>1001</v>
      </c>
      <c r="C309" s="4"/>
      <c r="D309" s="4"/>
      <c r="E309" s="4"/>
      <c r="F309" s="4"/>
      <c r="G309" s="4"/>
      <c r="H309" s="4"/>
    </row>
    <row r="310" spans="1:8" ht="15" x14ac:dyDescent="0.25">
      <c r="A310" s="84" t="s">
        <v>264</v>
      </c>
      <c r="B310" s="85" t="s">
        <v>1002</v>
      </c>
      <c r="C310" s="4"/>
      <c r="D310" s="4"/>
      <c r="E310" s="4"/>
      <c r="F310" s="4"/>
      <c r="G310" s="4"/>
      <c r="H310" s="4"/>
    </row>
    <row r="311" spans="1:8" ht="15" x14ac:dyDescent="0.25">
      <c r="A311" s="86" t="s">
        <v>265</v>
      </c>
      <c r="B311" s="87" t="s">
        <v>1003</v>
      </c>
      <c r="C311" s="4">
        <v>2050068900</v>
      </c>
      <c r="D311" s="4">
        <v>4116450820</v>
      </c>
      <c r="E311" s="4"/>
      <c r="F311" s="4"/>
      <c r="G311" s="4">
        <f t="shared" si="8"/>
        <v>2050068900</v>
      </c>
      <c r="H311" s="4">
        <f t="shared" si="9"/>
        <v>4116450820</v>
      </c>
    </row>
    <row r="312" spans="1:8" ht="15" x14ac:dyDescent="0.25">
      <c r="A312" s="88" t="s">
        <v>46</v>
      </c>
      <c r="B312" s="89" t="s">
        <v>960</v>
      </c>
      <c r="C312" s="107">
        <v>2050068900</v>
      </c>
      <c r="D312" s="107">
        <v>4116450820</v>
      </c>
      <c r="E312" s="107"/>
      <c r="F312" s="107"/>
      <c r="G312" s="107">
        <f t="shared" si="8"/>
        <v>2050068900</v>
      </c>
      <c r="H312" s="107">
        <f t="shared" si="9"/>
        <v>4116450820</v>
      </c>
    </row>
    <row r="313" spans="1:8" ht="15" x14ac:dyDescent="0.25">
      <c r="A313" s="92" t="s">
        <v>73</v>
      </c>
      <c r="B313" s="93" t="s">
        <v>1006</v>
      </c>
      <c r="C313" s="108">
        <v>2050068900</v>
      </c>
      <c r="D313" s="108">
        <v>4116450820</v>
      </c>
      <c r="E313" s="108"/>
      <c r="F313" s="108"/>
      <c r="G313" s="108">
        <f t="shared" si="8"/>
        <v>2050068900</v>
      </c>
      <c r="H313" s="108">
        <f t="shared" si="9"/>
        <v>4116450820</v>
      </c>
    </row>
    <row r="314" spans="1:8" ht="15" x14ac:dyDescent="0.25">
      <c r="A314" s="94" t="s">
        <v>90</v>
      </c>
      <c r="B314" s="97" t="s">
        <v>1007</v>
      </c>
      <c r="C314" s="125">
        <v>2050068900</v>
      </c>
      <c r="D314" s="125">
        <v>4116450820</v>
      </c>
      <c r="E314" s="125"/>
      <c r="F314" s="125"/>
      <c r="G314" s="125">
        <f t="shared" si="8"/>
        <v>2050068900</v>
      </c>
      <c r="H314" s="125">
        <f t="shared" si="9"/>
        <v>4116450820</v>
      </c>
    </row>
    <row r="315" spans="1:8" ht="15" x14ac:dyDescent="0.25">
      <c r="A315" s="98" t="s">
        <v>266</v>
      </c>
      <c r="B315" s="99" t="s">
        <v>1008</v>
      </c>
      <c r="C315" s="124">
        <v>2050068900</v>
      </c>
      <c r="D315" s="124">
        <v>4116450820</v>
      </c>
      <c r="E315" s="124"/>
      <c r="F315" s="124"/>
      <c r="G315" s="124">
        <f t="shared" si="8"/>
        <v>2050068900</v>
      </c>
      <c r="H315" s="124">
        <f t="shared" si="9"/>
        <v>4116450820</v>
      </c>
    </row>
    <row r="316" spans="1:8" ht="15" x14ac:dyDescent="0.25">
      <c r="A316" s="86"/>
      <c r="B316" s="104"/>
      <c r="C316" s="4"/>
      <c r="D316" s="4"/>
      <c r="E316" s="4"/>
      <c r="F316" s="4"/>
      <c r="G316" s="4"/>
      <c r="H316" s="4"/>
    </row>
    <row r="317" spans="1:8" ht="15" x14ac:dyDescent="0.25">
      <c r="A317" s="78" t="s">
        <v>267</v>
      </c>
      <c r="B317" s="79" t="s">
        <v>1009</v>
      </c>
      <c r="C317" s="7"/>
      <c r="D317" s="7"/>
      <c r="E317" s="7"/>
      <c r="F317" s="7"/>
      <c r="G317" s="7"/>
      <c r="H317" s="7"/>
    </row>
    <row r="318" spans="1:8" ht="15" x14ac:dyDescent="0.25">
      <c r="A318" s="80" t="s">
        <v>268</v>
      </c>
      <c r="B318" s="81" t="s">
        <v>1010</v>
      </c>
      <c r="C318" s="4"/>
      <c r="D318" s="4"/>
      <c r="E318" s="4"/>
      <c r="F318" s="4"/>
      <c r="G318" s="4"/>
      <c r="H318" s="4"/>
    </row>
    <row r="319" spans="1:8" ht="15" x14ac:dyDescent="0.25">
      <c r="A319" s="82" t="s">
        <v>269</v>
      </c>
      <c r="B319" s="83" t="s">
        <v>1011</v>
      </c>
      <c r="C319" s="4"/>
      <c r="D319" s="4"/>
      <c r="E319" s="4"/>
      <c r="F319" s="4"/>
      <c r="G319" s="4"/>
      <c r="H319" s="4"/>
    </row>
    <row r="320" spans="1:8" ht="15" x14ac:dyDescent="0.25">
      <c r="A320" s="84" t="s">
        <v>270</v>
      </c>
      <c r="B320" s="85" t="s">
        <v>1012</v>
      </c>
      <c r="C320" s="4"/>
      <c r="D320" s="4"/>
      <c r="E320" s="4"/>
      <c r="F320" s="4"/>
      <c r="G320" s="4"/>
      <c r="H320" s="4"/>
    </row>
    <row r="321" spans="1:9" ht="15" x14ac:dyDescent="0.25">
      <c r="A321" s="86" t="s">
        <v>271</v>
      </c>
      <c r="B321" s="87" t="s">
        <v>1013</v>
      </c>
      <c r="C321" s="4">
        <v>7569874521</v>
      </c>
      <c r="D321" s="4">
        <v>14959295556</v>
      </c>
      <c r="E321" s="4"/>
      <c r="F321" s="4"/>
      <c r="G321" s="4">
        <f t="shared" si="8"/>
        <v>7569874521</v>
      </c>
      <c r="H321" s="4">
        <f t="shared" si="9"/>
        <v>14959295556</v>
      </c>
      <c r="I321" s="8"/>
    </row>
    <row r="322" spans="1:9" ht="15" x14ac:dyDescent="0.25">
      <c r="A322" s="86" t="s">
        <v>272</v>
      </c>
      <c r="B322" s="87" t="s">
        <v>1014</v>
      </c>
      <c r="C322" s="4">
        <v>961464327</v>
      </c>
      <c r="D322" s="4">
        <v>1912117536</v>
      </c>
      <c r="E322" s="4"/>
      <c r="F322" s="4"/>
      <c r="G322" s="4">
        <f t="shared" si="8"/>
        <v>961464327</v>
      </c>
      <c r="H322" s="4">
        <f t="shared" si="9"/>
        <v>1912117536</v>
      </c>
    </row>
    <row r="323" spans="1:9" ht="15" x14ac:dyDescent="0.25">
      <c r="A323" s="88" t="s">
        <v>46</v>
      </c>
      <c r="B323" s="89" t="s">
        <v>960</v>
      </c>
      <c r="C323" s="107">
        <v>8531338848</v>
      </c>
      <c r="D323" s="107">
        <v>16871413092</v>
      </c>
      <c r="E323" s="107"/>
      <c r="F323" s="107"/>
      <c r="G323" s="107">
        <f t="shared" si="8"/>
        <v>8531338848</v>
      </c>
      <c r="H323" s="107">
        <f t="shared" si="9"/>
        <v>16871413092</v>
      </c>
    </row>
    <row r="324" spans="1:9" ht="15" x14ac:dyDescent="0.25">
      <c r="A324" s="86"/>
      <c r="B324" s="100"/>
      <c r="C324" s="4"/>
      <c r="D324" s="4"/>
      <c r="E324" s="4"/>
      <c r="F324" s="4"/>
      <c r="G324" s="4"/>
      <c r="H324" s="4"/>
    </row>
    <row r="325" spans="1:9" ht="15" x14ac:dyDescent="0.25">
      <c r="A325" s="84" t="s">
        <v>273</v>
      </c>
      <c r="B325" s="85" t="s">
        <v>1015</v>
      </c>
      <c r="C325" s="4"/>
      <c r="D325" s="4"/>
      <c r="E325" s="4"/>
      <c r="F325" s="4"/>
      <c r="G325" s="4"/>
      <c r="H325" s="4"/>
    </row>
    <row r="326" spans="1:9" ht="15" x14ac:dyDescent="0.25">
      <c r="A326" s="86" t="s">
        <v>274</v>
      </c>
      <c r="B326" s="87" t="s">
        <v>1016</v>
      </c>
      <c r="C326" s="4">
        <v>1384484491</v>
      </c>
      <c r="D326" s="4">
        <v>2789792382</v>
      </c>
      <c r="E326" s="4"/>
      <c r="F326" s="4"/>
      <c r="G326" s="4">
        <f t="shared" si="8"/>
        <v>1384484491</v>
      </c>
      <c r="H326" s="4">
        <f t="shared" si="9"/>
        <v>2789792382</v>
      </c>
    </row>
    <row r="327" spans="1:9" ht="15" x14ac:dyDescent="0.25">
      <c r="A327" s="88" t="s">
        <v>112</v>
      </c>
      <c r="B327" s="89" t="s">
        <v>1005</v>
      </c>
      <c r="C327" s="107">
        <v>1384484491</v>
      </c>
      <c r="D327" s="107">
        <v>2789792382</v>
      </c>
      <c r="E327" s="107"/>
      <c r="F327" s="107"/>
      <c r="G327" s="107">
        <f t="shared" si="8"/>
        <v>1384484491</v>
      </c>
      <c r="H327" s="107">
        <f t="shared" si="9"/>
        <v>2789792382</v>
      </c>
    </row>
    <row r="328" spans="1:9" ht="15" x14ac:dyDescent="0.25">
      <c r="A328" s="92" t="s">
        <v>73</v>
      </c>
      <c r="B328" s="93" t="s">
        <v>952</v>
      </c>
      <c r="C328" s="108">
        <v>9915823339</v>
      </c>
      <c r="D328" s="108">
        <v>19661205474</v>
      </c>
      <c r="E328" s="108"/>
      <c r="F328" s="108"/>
      <c r="G328" s="108">
        <f t="shared" si="8"/>
        <v>9915823339</v>
      </c>
      <c r="H328" s="108">
        <f t="shared" si="9"/>
        <v>19661205474</v>
      </c>
    </row>
    <row r="329" spans="1:9" ht="15" x14ac:dyDescent="0.25">
      <c r="A329" s="94" t="s">
        <v>79</v>
      </c>
      <c r="B329" s="97" t="s">
        <v>997</v>
      </c>
      <c r="C329" s="125">
        <v>9915823339</v>
      </c>
      <c r="D329" s="125">
        <v>19661205474</v>
      </c>
      <c r="E329" s="125"/>
      <c r="F329" s="125"/>
      <c r="G329" s="125">
        <f t="shared" si="8"/>
        <v>9915823339</v>
      </c>
      <c r="H329" s="125">
        <f t="shared" si="9"/>
        <v>19661205474</v>
      </c>
    </row>
    <row r="330" spans="1:9" ht="15" x14ac:dyDescent="0.25">
      <c r="A330" s="86"/>
      <c r="B330" s="4"/>
      <c r="C330" s="4"/>
      <c r="D330" s="4"/>
      <c r="E330" s="4"/>
      <c r="F330" s="4"/>
      <c r="G330" s="4"/>
      <c r="H330" s="4"/>
    </row>
    <row r="331" spans="1:9" ht="15" x14ac:dyDescent="0.25">
      <c r="A331" s="80" t="s">
        <v>275</v>
      </c>
      <c r="B331" s="81" t="s">
        <v>1017</v>
      </c>
      <c r="C331" s="4"/>
      <c r="D331" s="4"/>
      <c r="E331" s="4"/>
      <c r="F331" s="4"/>
      <c r="G331" s="4"/>
      <c r="H331" s="4"/>
    </row>
    <row r="332" spans="1:9" ht="15" x14ac:dyDescent="0.25">
      <c r="A332" s="82" t="s">
        <v>276</v>
      </c>
      <c r="B332" s="83" t="s">
        <v>1018</v>
      </c>
      <c r="C332" s="4"/>
      <c r="D332" s="4"/>
      <c r="E332" s="4"/>
      <c r="F332" s="4"/>
      <c r="G332" s="4"/>
      <c r="H332" s="4"/>
    </row>
    <row r="333" spans="1:9" ht="15" x14ac:dyDescent="0.25">
      <c r="A333" s="84" t="s">
        <v>277</v>
      </c>
      <c r="B333" s="85" t="s">
        <v>1019</v>
      </c>
      <c r="C333" s="4"/>
      <c r="D333" s="4"/>
      <c r="E333" s="4"/>
      <c r="F333" s="4"/>
      <c r="G333" s="4"/>
      <c r="H333" s="4"/>
    </row>
    <row r="334" spans="1:9" ht="15" x14ac:dyDescent="0.25">
      <c r="A334" s="86" t="s">
        <v>278</v>
      </c>
      <c r="B334" s="87" t="s">
        <v>1020</v>
      </c>
      <c r="C334" s="4">
        <v>123546878</v>
      </c>
      <c r="D334" s="4">
        <v>253092332</v>
      </c>
      <c r="E334" s="4"/>
      <c r="F334" s="4"/>
      <c r="G334" s="4">
        <f t="shared" ref="G334:G394" si="10">C334+E334</f>
        <v>123546878</v>
      </c>
      <c r="H334" s="4">
        <f t="shared" ref="H334:H394" si="11">D334+F334</f>
        <v>253092332</v>
      </c>
      <c r="I334" s="8"/>
    </row>
    <row r="335" spans="1:9" ht="15" x14ac:dyDescent="0.25">
      <c r="A335" s="86" t="s">
        <v>279</v>
      </c>
      <c r="B335" s="87" t="s">
        <v>1021</v>
      </c>
      <c r="C335" s="4">
        <v>802356556</v>
      </c>
      <c r="D335" s="4">
        <v>1504822301</v>
      </c>
      <c r="E335" s="4"/>
      <c r="F335" s="4"/>
      <c r="G335" s="4">
        <f t="shared" si="10"/>
        <v>802356556</v>
      </c>
      <c r="H335" s="4">
        <f t="shared" si="11"/>
        <v>1504822301</v>
      </c>
    </row>
    <row r="336" spans="1:9" ht="15" x14ac:dyDescent="0.25">
      <c r="A336" s="86" t="s">
        <v>280</v>
      </c>
      <c r="B336" s="87" t="s">
        <v>1022</v>
      </c>
      <c r="C336" s="4">
        <v>2412456872</v>
      </c>
      <c r="D336" s="4">
        <v>4643922222</v>
      </c>
      <c r="E336" s="4"/>
      <c r="F336" s="4"/>
      <c r="G336" s="4">
        <f t="shared" si="10"/>
        <v>2412456872</v>
      </c>
      <c r="H336" s="4">
        <f t="shared" si="11"/>
        <v>4643922222</v>
      </c>
    </row>
    <row r="337" spans="1:8" ht="15" x14ac:dyDescent="0.25">
      <c r="A337" s="86" t="s">
        <v>281</v>
      </c>
      <c r="B337" s="87" t="s">
        <v>1023</v>
      </c>
      <c r="C337" s="4">
        <v>5912453685</v>
      </c>
      <c r="D337" s="4">
        <v>11644570201</v>
      </c>
      <c r="E337" s="4"/>
      <c r="F337" s="4"/>
      <c r="G337" s="4">
        <f t="shared" si="10"/>
        <v>5912453685</v>
      </c>
      <c r="H337" s="4">
        <f t="shared" si="11"/>
        <v>11644570201</v>
      </c>
    </row>
    <row r="338" spans="1:8" ht="15" x14ac:dyDescent="0.25">
      <c r="A338" s="86" t="s">
        <v>282</v>
      </c>
      <c r="B338" s="87" t="s">
        <v>1024</v>
      </c>
      <c r="C338" s="4">
        <v>51000</v>
      </c>
      <c r="D338" s="4">
        <v>0</v>
      </c>
      <c r="E338" s="4"/>
      <c r="F338" s="4"/>
      <c r="G338" s="4">
        <f t="shared" si="10"/>
        <v>51000</v>
      </c>
      <c r="H338" s="4">
        <f t="shared" si="11"/>
        <v>0</v>
      </c>
    </row>
    <row r="339" spans="1:8" ht="15" x14ac:dyDescent="0.25">
      <c r="A339" s="88" t="s">
        <v>46</v>
      </c>
      <c r="B339" s="107" t="s">
        <v>960</v>
      </c>
      <c r="C339" s="107">
        <v>9250864991</v>
      </c>
      <c r="D339" s="107">
        <v>18046407056</v>
      </c>
      <c r="E339" s="107"/>
      <c r="F339" s="107"/>
      <c r="G339" s="107">
        <f t="shared" si="10"/>
        <v>9250864991</v>
      </c>
      <c r="H339" s="107">
        <f t="shared" si="11"/>
        <v>18046407056</v>
      </c>
    </row>
    <row r="340" spans="1:8" ht="15" x14ac:dyDescent="0.25">
      <c r="A340" s="92" t="s">
        <v>73</v>
      </c>
      <c r="B340" s="108" t="s">
        <v>952</v>
      </c>
      <c r="C340" s="108">
        <v>9250864991</v>
      </c>
      <c r="D340" s="108">
        <v>18046407056</v>
      </c>
      <c r="E340" s="108"/>
      <c r="F340" s="108"/>
      <c r="G340" s="108">
        <f t="shared" si="10"/>
        <v>9250864991</v>
      </c>
      <c r="H340" s="108">
        <f t="shared" si="11"/>
        <v>18046407056</v>
      </c>
    </row>
    <row r="341" spans="1:8" ht="15" x14ac:dyDescent="0.25">
      <c r="A341" s="94" t="s">
        <v>90</v>
      </c>
      <c r="B341" s="97" t="s">
        <v>953</v>
      </c>
      <c r="C341" s="125">
        <v>9250864991</v>
      </c>
      <c r="D341" s="125">
        <v>18046407056</v>
      </c>
      <c r="E341" s="125"/>
      <c r="F341" s="125"/>
      <c r="G341" s="125">
        <f t="shared" si="10"/>
        <v>9250864991</v>
      </c>
      <c r="H341" s="125">
        <f t="shared" si="11"/>
        <v>18046407056</v>
      </c>
    </row>
    <row r="342" spans="1:8" ht="15" x14ac:dyDescent="0.25">
      <c r="A342" s="98" t="s">
        <v>283</v>
      </c>
      <c r="B342" s="99" t="s">
        <v>1025</v>
      </c>
      <c r="C342" s="124">
        <v>19166688330</v>
      </c>
      <c r="D342" s="124">
        <v>37707612530</v>
      </c>
      <c r="E342" s="124"/>
      <c r="F342" s="124"/>
      <c r="G342" s="124">
        <f t="shared" si="10"/>
        <v>19166688330</v>
      </c>
      <c r="H342" s="124">
        <f t="shared" si="11"/>
        <v>37707612530</v>
      </c>
    </row>
    <row r="343" spans="1:8" ht="15" x14ac:dyDescent="0.25">
      <c r="A343" s="86"/>
      <c r="B343" s="3"/>
      <c r="C343" s="4"/>
      <c r="D343" s="4"/>
      <c r="E343" s="4"/>
      <c r="F343" s="4"/>
      <c r="G343" s="4"/>
      <c r="H343" s="4"/>
    </row>
    <row r="344" spans="1:8" ht="15" x14ac:dyDescent="0.25">
      <c r="A344" s="78" t="s">
        <v>284</v>
      </c>
      <c r="B344" s="79" t="s">
        <v>1026</v>
      </c>
      <c r="C344" s="7"/>
      <c r="D344" s="7"/>
      <c r="E344" s="7"/>
      <c r="F344" s="7"/>
      <c r="G344" s="7"/>
      <c r="H344" s="7"/>
    </row>
    <row r="345" spans="1:8" ht="15" x14ac:dyDescent="0.25">
      <c r="A345" s="80" t="s">
        <v>285</v>
      </c>
      <c r="B345" s="81" t="s">
        <v>1028</v>
      </c>
      <c r="C345" s="4"/>
      <c r="D345" s="4"/>
      <c r="E345" s="4"/>
      <c r="F345" s="4"/>
      <c r="G345" s="4"/>
      <c r="H345" s="4"/>
    </row>
    <row r="346" spans="1:8" ht="15" x14ac:dyDescent="0.25">
      <c r="A346" s="82" t="s">
        <v>286</v>
      </c>
      <c r="B346" s="83" t="s">
        <v>1027</v>
      </c>
      <c r="C346" s="4"/>
      <c r="D346" s="4"/>
      <c r="E346" s="4"/>
      <c r="F346" s="4"/>
      <c r="G346" s="4"/>
      <c r="H346" s="4"/>
    </row>
    <row r="347" spans="1:8" ht="15" x14ac:dyDescent="0.25">
      <c r="A347" s="84" t="s">
        <v>1029</v>
      </c>
      <c r="B347" s="85" t="s">
        <v>1030</v>
      </c>
      <c r="C347" s="4"/>
      <c r="D347" s="4"/>
      <c r="E347" s="4"/>
      <c r="F347" s="4"/>
      <c r="G347" s="4"/>
      <c r="H347" s="4"/>
    </row>
    <row r="348" spans="1:8" ht="15" x14ac:dyDescent="0.25">
      <c r="A348" s="101" t="s">
        <v>1565</v>
      </c>
      <c r="B348" s="111" t="s">
        <v>1566</v>
      </c>
      <c r="C348" s="4">
        <v>0</v>
      </c>
      <c r="D348" s="4">
        <v>18461710</v>
      </c>
      <c r="E348" s="4"/>
      <c r="F348" s="4"/>
      <c r="G348" s="4">
        <f t="shared" si="10"/>
        <v>0</v>
      </c>
      <c r="H348" s="4">
        <f t="shared" si="11"/>
        <v>18461710</v>
      </c>
    </row>
    <row r="349" spans="1:8" ht="15" x14ac:dyDescent="0.25">
      <c r="A349" s="88" t="s">
        <v>72</v>
      </c>
      <c r="B349" s="89" t="s">
        <v>1004</v>
      </c>
      <c r="C349" s="107">
        <v>0</v>
      </c>
      <c r="D349" s="107">
        <v>18461710</v>
      </c>
      <c r="E349" s="107"/>
      <c r="F349" s="107"/>
      <c r="G349" s="107">
        <f t="shared" si="10"/>
        <v>0</v>
      </c>
      <c r="H349" s="107">
        <f t="shared" si="11"/>
        <v>18461710</v>
      </c>
    </row>
    <row r="350" spans="1:8" ht="15" x14ac:dyDescent="0.25">
      <c r="A350" s="92" t="s">
        <v>73</v>
      </c>
      <c r="B350" s="93" t="s">
        <v>952</v>
      </c>
      <c r="C350" s="108">
        <v>0</v>
      </c>
      <c r="D350" s="108">
        <v>18461710</v>
      </c>
      <c r="E350" s="108"/>
      <c r="F350" s="108"/>
      <c r="G350" s="108">
        <f t="shared" si="10"/>
        <v>0</v>
      </c>
      <c r="H350" s="108">
        <f t="shared" si="11"/>
        <v>18461710</v>
      </c>
    </row>
    <row r="351" spans="1:8" ht="15" x14ac:dyDescent="0.25">
      <c r="A351" s="94" t="s">
        <v>90</v>
      </c>
      <c r="B351" s="97" t="s">
        <v>953</v>
      </c>
      <c r="C351" s="125">
        <v>0</v>
      </c>
      <c r="D351" s="125">
        <v>18461710</v>
      </c>
      <c r="E351" s="125"/>
      <c r="F351" s="125"/>
      <c r="G351" s="125">
        <f t="shared" si="10"/>
        <v>0</v>
      </c>
      <c r="H351" s="125">
        <f t="shared" si="11"/>
        <v>18461710</v>
      </c>
    </row>
    <row r="352" spans="1:8" ht="15" x14ac:dyDescent="0.25">
      <c r="A352" s="86"/>
      <c r="B352" s="4"/>
      <c r="C352" s="4"/>
      <c r="D352" s="4"/>
      <c r="E352" s="4"/>
      <c r="F352" s="4"/>
      <c r="G352" s="4"/>
      <c r="H352" s="4"/>
    </row>
    <row r="353" spans="1:9" ht="15" x14ac:dyDescent="0.25">
      <c r="A353" s="80" t="s">
        <v>287</v>
      </c>
      <c r="B353" s="81" t="s">
        <v>1032</v>
      </c>
      <c r="C353" s="4"/>
      <c r="D353" s="4"/>
      <c r="E353" s="4"/>
      <c r="F353" s="4"/>
      <c r="G353" s="4"/>
      <c r="H353" s="4"/>
    </row>
    <row r="354" spans="1:9" ht="15" x14ac:dyDescent="0.25">
      <c r="A354" s="82" t="s">
        <v>286</v>
      </c>
      <c r="B354" s="83" t="s">
        <v>1033</v>
      </c>
      <c r="C354" s="4"/>
      <c r="D354" s="4"/>
      <c r="E354" s="4"/>
      <c r="F354" s="4"/>
      <c r="G354" s="4"/>
      <c r="H354" s="4"/>
    </row>
    <row r="355" spans="1:9" ht="15" x14ac:dyDescent="0.25">
      <c r="A355" s="84" t="s">
        <v>288</v>
      </c>
      <c r="B355" s="85" t="s">
        <v>1034</v>
      </c>
      <c r="C355" s="4"/>
      <c r="D355" s="4"/>
      <c r="E355" s="4"/>
      <c r="F355" s="4"/>
      <c r="G355" s="4"/>
      <c r="H355" s="4"/>
    </row>
    <row r="356" spans="1:9" ht="15" x14ac:dyDescent="0.25">
      <c r="A356" s="3" t="s">
        <v>289</v>
      </c>
      <c r="B356" s="91" t="s">
        <v>1562</v>
      </c>
      <c r="C356" s="4">
        <v>861817395</v>
      </c>
      <c r="D356" s="4">
        <v>861817395</v>
      </c>
      <c r="E356" s="4"/>
      <c r="F356" s="4"/>
      <c r="G356" s="4">
        <f t="shared" si="10"/>
        <v>861817395</v>
      </c>
      <c r="H356" s="4">
        <f t="shared" si="11"/>
        <v>861817395</v>
      </c>
      <c r="I356" s="8"/>
    </row>
    <row r="357" spans="1:9" ht="15" x14ac:dyDescent="0.25">
      <c r="A357" s="86" t="s">
        <v>290</v>
      </c>
      <c r="B357" s="87" t="s">
        <v>1563</v>
      </c>
      <c r="C357" s="4">
        <v>26000000000</v>
      </c>
      <c r="D357" s="4">
        <v>26000000000</v>
      </c>
      <c r="E357" s="4"/>
      <c r="F357" s="4"/>
      <c r="G357" s="4">
        <f t="shared" si="10"/>
        <v>26000000000</v>
      </c>
      <c r="H357" s="4">
        <f t="shared" si="11"/>
        <v>26000000000</v>
      </c>
    </row>
    <row r="358" spans="1:9" ht="15" x14ac:dyDescent="0.25">
      <c r="A358" s="88" t="s">
        <v>46</v>
      </c>
      <c r="B358" s="89" t="s">
        <v>960</v>
      </c>
      <c r="C358" s="107">
        <v>26861817395</v>
      </c>
      <c r="D358" s="107">
        <v>26861817395</v>
      </c>
      <c r="E358" s="107"/>
      <c r="F358" s="107"/>
      <c r="G358" s="107">
        <f t="shared" si="10"/>
        <v>26861817395</v>
      </c>
      <c r="H358" s="107">
        <f t="shared" si="11"/>
        <v>26861817395</v>
      </c>
    </row>
    <row r="359" spans="1:9" ht="15" x14ac:dyDescent="0.25">
      <c r="A359" s="86"/>
      <c r="B359" s="4"/>
      <c r="C359" s="4"/>
      <c r="D359" s="4"/>
      <c r="E359" s="4"/>
      <c r="F359" s="4"/>
      <c r="G359" s="4"/>
      <c r="H359" s="4"/>
    </row>
    <row r="360" spans="1:9" ht="15" x14ac:dyDescent="0.25">
      <c r="A360" s="84" t="s">
        <v>291</v>
      </c>
      <c r="B360" s="85" t="s">
        <v>1035</v>
      </c>
      <c r="C360" s="4"/>
      <c r="D360" s="4"/>
      <c r="E360" s="4"/>
      <c r="F360" s="4"/>
      <c r="G360" s="4"/>
      <c r="H360" s="4"/>
    </row>
    <row r="361" spans="1:9" ht="15" x14ac:dyDescent="0.25">
      <c r="A361" s="3" t="s">
        <v>292</v>
      </c>
      <c r="B361" s="87" t="s">
        <v>1036</v>
      </c>
      <c r="C361" s="4">
        <v>0</v>
      </c>
      <c r="D361" s="4">
        <v>1862640949</v>
      </c>
      <c r="E361" s="4"/>
      <c r="F361" s="4"/>
      <c r="G361" s="4">
        <f t="shared" si="10"/>
        <v>0</v>
      </c>
      <c r="H361" s="4">
        <f t="shared" si="11"/>
        <v>1862640949</v>
      </c>
      <c r="I361" s="8"/>
    </row>
    <row r="362" spans="1:9" ht="15" x14ac:dyDescent="0.25">
      <c r="A362" s="3" t="s">
        <v>293</v>
      </c>
      <c r="B362" s="87" t="s">
        <v>1037</v>
      </c>
      <c r="C362" s="4">
        <v>210332327</v>
      </c>
      <c r="D362" s="4">
        <v>420664654</v>
      </c>
      <c r="E362" s="4"/>
      <c r="F362" s="4"/>
      <c r="G362" s="4">
        <f t="shared" si="10"/>
        <v>210332327</v>
      </c>
      <c r="H362" s="4">
        <f t="shared" si="11"/>
        <v>420664654</v>
      </c>
    </row>
    <row r="363" spans="1:9" ht="15" x14ac:dyDescent="0.25">
      <c r="A363" s="3" t="s">
        <v>294</v>
      </c>
      <c r="B363" s="87" t="s">
        <v>1038</v>
      </c>
      <c r="C363" s="4">
        <v>518914516</v>
      </c>
      <c r="D363" s="4">
        <v>1053138621</v>
      </c>
      <c r="E363" s="4"/>
      <c r="F363" s="4"/>
      <c r="G363" s="4">
        <f t="shared" si="10"/>
        <v>518914516</v>
      </c>
      <c r="H363" s="4">
        <f t="shared" si="11"/>
        <v>1053138621</v>
      </c>
    </row>
    <row r="364" spans="1:9" ht="15" x14ac:dyDescent="0.25">
      <c r="A364" s="3" t="s">
        <v>295</v>
      </c>
      <c r="B364" s="87" t="s">
        <v>1039</v>
      </c>
      <c r="C364" s="4">
        <v>136388036</v>
      </c>
      <c r="D364" s="4">
        <v>272179470</v>
      </c>
      <c r="E364" s="4"/>
      <c r="F364" s="4"/>
      <c r="G364" s="4">
        <f t="shared" si="10"/>
        <v>136388036</v>
      </c>
      <c r="H364" s="4">
        <f t="shared" si="11"/>
        <v>272179470</v>
      </c>
    </row>
    <row r="365" spans="1:9" ht="15" x14ac:dyDescent="0.25">
      <c r="A365" s="88" t="s">
        <v>112</v>
      </c>
      <c r="B365" s="89" t="s">
        <v>1005</v>
      </c>
      <c r="C365" s="107">
        <v>865634879</v>
      </c>
      <c r="D365" s="107">
        <v>3608623694</v>
      </c>
      <c r="E365" s="107"/>
      <c r="F365" s="107"/>
      <c r="G365" s="107">
        <f t="shared" si="10"/>
        <v>865634879</v>
      </c>
      <c r="H365" s="107">
        <f t="shared" si="11"/>
        <v>3608623694</v>
      </c>
    </row>
    <row r="366" spans="1:9" ht="15" x14ac:dyDescent="0.25">
      <c r="A366" s="86"/>
      <c r="B366" s="4"/>
      <c r="C366" s="4"/>
      <c r="D366" s="4"/>
      <c r="E366" s="4"/>
      <c r="F366" s="4"/>
      <c r="G366" s="4"/>
      <c r="H366" s="4"/>
    </row>
    <row r="367" spans="1:9" ht="15" x14ac:dyDescent="0.25">
      <c r="A367" s="84" t="s">
        <v>296</v>
      </c>
      <c r="B367" s="96" t="s">
        <v>1040</v>
      </c>
      <c r="C367" s="4"/>
      <c r="D367" s="4"/>
      <c r="E367" s="4"/>
      <c r="F367" s="4"/>
      <c r="G367" s="4"/>
      <c r="H367" s="4"/>
    </row>
    <row r="368" spans="1:9" ht="15" x14ac:dyDescent="0.25">
      <c r="A368" s="86" t="s">
        <v>271</v>
      </c>
      <c r="B368" s="87" t="s">
        <v>1041</v>
      </c>
      <c r="C368" s="4">
        <v>5300000000</v>
      </c>
      <c r="D368" s="4">
        <v>10680000000</v>
      </c>
      <c r="E368" s="4"/>
      <c r="F368" s="4"/>
      <c r="G368" s="4">
        <f t="shared" si="10"/>
        <v>5300000000</v>
      </c>
      <c r="H368" s="4">
        <f t="shared" si="11"/>
        <v>10680000000</v>
      </c>
      <c r="I368" s="8"/>
    </row>
    <row r="369" spans="1:9" ht="15" x14ac:dyDescent="0.25">
      <c r="A369" s="86" t="s">
        <v>272</v>
      </c>
      <c r="B369" s="87" t="s">
        <v>1042</v>
      </c>
      <c r="C369" s="4">
        <v>2700000000</v>
      </c>
      <c r="D369" s="4">
        <v>5557000000</v>
      </c>
      <c r="E369" s="4"/>
      <c r="F369" s="4"/>
      <c r="G369" s="4">
        <f t="shared" si="10"/>
        <v>2700000000</v>
      </c>
      <c r="H369" s="4">
        <f t="shared" si="11"/>
        <v>5557000000</v>
      </c>
    </row>
    <row r="370" spans="1:9" ht="15" x14ac:dyDescent="0.25">
      <c r="A370" s="88" t="s">
        <v>116</v>
      </c>
      <c r="B370" s="89" t="s">
        <v>1043</v>
      </c>
      <c r="C370" s="107">
        <v>8000000000</v>
      </c>
      <c r="D370" s="107">
        <v>16237000000</v>
      </c>
      <c r="E370" s="107"/>
      <c r="F370" s="107"/>
      <c r="G370" s="107">
        <f t="shared" si="10"/>
        <v>8000000000</v>
      </c>
      <c r="H370" s="107">
        <f t="shared" si="11"/>
        <v>16237000000</v>
      </c>
    </row>
    <row r="371" spans="1:9" ht="15" x14ac:dyDescent="0.25">
      <c r="A371" s="86"/>
      <c r="B371" s="112"/>
      <c r="C371" s="4"/>
      <c r="D371" s="4"/>
      <c r="E371" s="4"/>
      <c r="F371" s="4"/>
      <c r="G371" s="4"/>
      <c r="H371" s="4"/>
    </row>
    <row r="372" spans="1:9" ht="15" x14ac:dyDescent="0.25">
      <c r="A372" s="84" t="s">
        <v>297</v>
      </c>
      <c r="B372" s="85" t="s">
        <v>1044</v>
      </c>
      <c r="C372" s="4"/>
      <c r="D372" s="4"/>
      <c r="E372" s="4"/>
      <c r="F372" s="4"/>
      <c r="G372" s="4"/>
      <c r="H372" s="4"/>
    </row>
    <row r="373" spans="1:9" ht="15" x14ac:dyDescent="0.25">
      <c r="A373" s="86" t="s">
        <v>271</v>
      </c>
      <c r="B373" s="87" t="s">
        <v>1045</v>
      </c>
      <c r="C373" s="4">
        <v>1179000000</v>
      </c>
      <c r="D373" s="4">
        <v>2358000000</v>
      </c>
      <c r="E373" s="4"/>
      <c r="F373" s="4"/>
      <c r="G373" s="4">
        <f t="shared" si="10"/>
        <v>1179000000</v>
      </c>
      <c r="H373" s="4">
        <f t="shared" si="11"/>
        <v>2358000000</v>
      </c>
      <c r="I373" s="8"/>
    </row>
    <row r="374" spans="1:9" ht="15" x14ac:dyDescent="0.25">
      <c r="A374" s="86" t="s">
        <v>272</v>
      </c>
      <c r="B374" s="87" t="s">
        <v>1046</v>
      </c>
      <c r="C374" s="4">
        <v>1651247854</v>
      </c>
      <c r="D374" s="4">
        <v>3687101599</v>
      </c>
      <c r="E374" s="4"/>
      <c r="F374" s="4"/>
      <c r="G374" s="4">
        <f t="shared" si="10"/>
        <v>1651247854</v>
      </c>
      <c r="H374" s="4">
        <f t="shared" si="11"/>
        <v>3687101599</v>
      </c>
    </row>
    <row r="375" spans="1:9" ht="15" x14ac:dyDescent="0.25">
      <c r="A375" s="88" t="s">
        <v>120</v>
      </c>
      <c r="B375" s="89" t="s">
        <v>1047</v>
      </c>
      <c r="C375" s="107">
        <v>2830247854</v>
      </c>
      <c r="D375" s="107">
        <v>6045101599</v>
      </c>
      <c r="E375" s="107"/>
      <c r="F375" s="107"/>
      <c r="G375" s="107">
        <f t="shared" si="10"/>
        <v>2830247854</v>
      </c>
      <c r="H375" s="107">
        <f t="shared" si="11"/>
        <v>6045101599</v>
      </c>
    </row>
    <row r="376" spans="1:9" ht="15" x14ac:dyDescent="0.25">
      <c r="A376" s="86"/>
      <c r="B376" s="100"/>
      <c r="C376" s="4"/>
      <c r="D376" s="4"/>
      <c r="E376" s="4"/>
      <c r="F376" s="4"/>
      <c r="G376" s="4"/>
      <c r="H376" s="4"/>
    </row>
    <row r="377" spans="1:9" ht="15" x14ac:dyDescent="0.25">
      <c r="A377" s="84" t="s">
        <v>298</v>
      </c>
      <c r="B377" s="85" t="s">
        <v>1048</v>
      </c>
      <c r="C377" s="4"/>
      <c r="D377" s="4"/>
      <c r="E377" s="4"/>
      <c r="F377" s="4"/>
      <c r="G377" s="4"/>
      <c r="H377" s="4"/>
    </row>
    <row r="378" spans="1:9" ht="15" x14ac:dyDescent="0.25">
      <c r="A378" s="86" t="s">
        <v>299</v>
      </c>
      <c r="B378" s="87" t="s">
        <v>1049</v>
      </c>
      <c r="C378" s="4">
        <v>761587463</v>
      </c>
      <c r="D378" s="4">
        <v>1516814323</v>
      </c>
      <c r="E378" s="4"/>
      <c r="F378" s="4"/>
      <c r="G378" s="4">
        <f t="shared" si="10"/>
        <v>761587463</v>
      </c>
      <c r="H378" s="4">
        <f t="shared" si="11"/>
        <v>1516814323</v>
      </c>
      <c r="I378" s="8"/>
    </row>
    <row r="379" spans="1:9" ht="15" x14ac:dyDescent="0.25">
      <c r="A379" s="86" t="s">
        <v>300</v>
      </c>
      <c r="B379" s="87" t="s">
        <v>1050</v>
      </c>
      <c r="C379" s="4">
        <v>548759874</v>
      </c>
      <c r="D379" s="4">
        <v>1113654199</v>
      </c>
      <c r="E379" s="4"/>
      <c r="F379" s="4"/>
      <c r="G379" s="4">
        <f t="shared" si="10"/>
        <v>548759874</v>
      </c>
      <c r="H379" s="4">
        <f t="shared" si="11"/>
        <v>1113654199</v>
      </c>
    </row>
    <row r="380" spans="1:9" ht="15" x14ac:dyDescent="0.25">
      <c r="A380" s="86" t="s">
        <v>301</v>
      </c>
      <c r="B380" s="87" t="s">
        <v>1051</v>
      </c>
      <c r="C380" s="4">
        <v>2458741254</v>
      </c>
      <c r="D380" s="4">
        <v>4821536719</v>
      </c>
      <c r="E380" s="4"/>
      <c r="F380" s="4"/>
      <c r="G380" s="4">
        <f t="shared" si="10"/>
        <v>2458741254</v>
      </c>
      <c r="H380" s="4">
        <f t="shared" si="11"/>
        <v>4821536719</v>
      </c>
    </row>
    <row r="381" spans="1:9" ht="15" x14ac:dyDescent="0.25">
      <c r="A381" s="88" t="s">
        <v>126</v>
      </c>
      <c r="B381" s="89" t="s">
        <v>1052</v>
      </c>
      <c r="C381" s="107">
        <v>3769088591</v>
      </c>
      <c r="D381" s="107">
        <v>7452005241</v>
      </c>
      <c r="E381" s="107"/>
      <c r="F381" s="107"/>
      <c r="G381" s="107">
        <f t="shared" si="10"/>
        <v>3769088591</v>
      </c>
      <c r="H381" s="107">
        <f t="shared" si="11"/>
        <v>7452005241</v>
      </c>
    </row>
    <row r="382" spans="1:9" ht="15" x14ac:dyDescent="0.25">
      <c r="A382" s="86"/>
      <c r="B382" s="4"/>
      <c r="C382" s="4"/>
      <c r="D382" s="4"/>
      <c r="E382" s="4"/>
      <c r="F382" s="4"/>
      <c r="G382" s="4"/>
      <c r="H382" s="4"/>
    </row>
    <row r="383" spans="1:9" ht="15" x14ac:dyDescent="0.25">
      <c r="A383" s="84" t="s">
        <v>302</v>
      </c>
      <c r="B383" s="85" t="s">
        <v>1053</v>
      </c>
      <c r="C383" s="4"/>
      <c r="D383" s="4"/>
      <c r="E383" s="4"/>
      <c r="F383" s="4"/>
      <c r="G383" s="4"/>
      <c r="H383" s="4"/>
    </row>
    <row r="384" spans="1:9" ht="15" x14ac:dyDescent="0.25">
      <c r="A384" s="86" t="s">
        <v>271</v>
      </c>
      <c r="B384" s="87" t="s">
        <v>1045</v>
      </c>
      <c r="C384" s="4">
        <v>7545214785</v>
      </c>
      <c r="D384" s="4">
        <v>14968368426</v>
      </c>
      <c r="E384" s="4"/>
      <c r="F384" s="4"/>
      <c r="G384" s="4">
        <f t="shared" si="10"/>
        <v>7545214785</v>
      </c>
      <c r="H384" s="4">
        <f t="shared" si="11"/>
        <v>14968368426</v>
      </c>
      <c r="I384" s="8"/>
    </row>
    <row r="385" spans="1:9" ht="15" x14ac:dyDescent="0.25">
      <c r="A385" s="86" t="s">
        <v>272</v>
      </c>
      <c r="B385" s="87" t="s">
        <v>1054</v>
      </c>
      <c r="C385" s="4">
        <v>5048754123</v>
      </c>
      <c r="D385" s="4">
        <v>10017511104</v>
      </c>
      <c r="E385" s="4"/>
      <c r="F385" s="4"/>
      <c r="G385" s="4">
        <f t="shared" si="10"/>
        <v>5048754123</v>
      </c>
      <c r="H385" s="4">
        <f t="shared" si="11"/>
        <v>10017511104</v>
      </c>
    </row>
    <row r="386" spans="1:9" ht="15" x14ac:dyDescent="0.25">
      <c r="A386" s="88" t="s">
        <v>132</v>
      </c>
      <c r="B386" s="89" t="s">
        <v>1055</v>
      </c>
      <c r="C386" s="107">
        <v>12593968908</v>
      </c>
      <c r="D386" s="107">
        <v>24985879530</v>
      </c>
      <c r="E386" s="107"/>
      <c r="F386" s="107"/>
      <c r="G386" s="107">
        <f t="shared" si="10"/>
        <v>12593968908</v>
      </c>
      <c r="H386" s="107">
        <f t="shared" si="11"/>
        <v>24985879530</v>
      </c>
    </row>
    <row r="387" spans="1:9" ht="15" x14ac:dyDescent="0.25">
      <c r="A387" s="86"/>
      <c r="B387" s="4"/>
      <c r="C387" s="4"/>
      <c r="D387" s="4"/>
      <c r="E387" s="4"/>
      <c r="F387" s="4"/>
      <c r="G387" s="4"/>
      <c r="H387" s="4"/>
    </row>
    <row r="388" spans="1:9" ht="15" x14ac:dyDescent="0.25">
      <c r="A388" s="84" t="s">
        <v>303</v>
      </c>
      <c r="B388" s="85" t="s">
        <v>1056</v>
      </c>
      <c r="C388" s="4"/>
      <c r="D388" s="4"/>
      <c r="E388" s="4"/>
      <c r="F388" s="4"/>
      <c r="G388" s="4"/>
      <c r="H388" s="4"/>
    </row>
    <row r="389" spans="1:9" ht="15" x14ac:dyDescent="0.25">
      <c r="A389" s="86" t="s">
        <v>271</v>
      </c>
      <c r="B389" s="87" t="s">
        <v>1057</v>
      </c>
      <c r="C389" s="4">
        <v>137000000</v>
      </c>
      <c r="D389" s="4">
        <v>266000000</v>
      </c>
      <c r="E389" s="4"/>
      <c r="F389" s="4"/>
      <c r="G389" s="4">
        <f t="shared" si="10"/>
        <v>137000000</v>
      </c>
      <c r="H389" s="4">
        <f t="shared" si="11"/>
        <v>266000000</v>
      </c>
      <c r="I389" s="8"/>
    </row>
    <row r="390" spans="1:9" ht="15" x14ac:dyDescent="0.25">
      <c r="A390" s="86" t="s">
        <v>272</v>
      </c>
      <c r="B390" s="87" t="s">
        <v>1054</v>
      </c>
      <c r="C390" s="4">
        <v>210000000</v>
      </c>
      <c r="D390" s="4">
        <v>340000000</v>
      </c>
      <c r="E390" s="4"/>
      <c r="F390" s="4"/>
      <c r="G390" s="4">
        <f t="shared" si="10"/>
        <v>210000000</v>
      </c>
      <c r="H390" s="4">
        <f t="shared" si="11"/>
        <v>340000000</v>
      </c>
    </row>
    <row r="391" spans="1:9" ht="15" x14ac:dyDescent="0.25">
      <c r="A391" s="88" t="s">
        <v>136</v>
      </c>
      <c r="B391" s="89" t="s">
        <v>1058</v>
      </c>
      <c r="C391" s="107">
        <v>347000000</v>
      </c>
      <c r="D391" s="107">
        <v>606000000</v>
      </c>
      <c r="E391" s="107"/>
      <c r="F391" s="107"/>
      <c r="G391" s="107">
        <f t="shared" si="10"/>
        <v>347000000</v>
      </c>
      <c r="H391" s="107">
        <f t="shared" si="11"/>
        <v>606000000</v>
      </c>
    </row>
    <row r="392" spans="1:9" ht="15" x14ac:dyDescent="0.25">
      <c r="A392" s="86"/>
      <c r="B392" s="4"/>
      <c r="C392" s="4"/>
      <c r="D392" s="4"/>
      <c r="E392" s="4"/>
      <c r="F392" s="4"/>
      <c r="G392" s="4"/>
      <c r="H392" s="4"/>
    </row>
    <row r="393" spans="1:9" ht="15" x14ac:dyDescent="0.25">
      <c r="A393" s="84" t="s">
        <v>304</v>
      </c>
      <c r="B393" s="85" t="s">
        <v>1059</v>
      </c>
      <c r="C393" s="4"/>
      <c r="D393" s="4"/>
      <c r="E393" s="4"/>
      <c r="F393" s="4"/>
      <c r="G393" s="4"/>
      <c r="H393" s="4"/>
    </row>
    <row r="394" spans="1:9" ht="15" x14ac:dyDescent="0.25">
      <c r="A394" s="86" t="s">
        <v>271</v>
      </c>
      <c r="B394" s="87" t="s">
        <v>1045</v>
      </c>
      <c r="C394" s="4">
        <v>17776968887</v>
      </c>
      <c r="D394" s="4">
        <v>35663030495</v>
      </c>
      <c r="E394" s="4"/>
      <c r="F394" s="4"/>
      <c r="G394" s="4">
        <f t="shared" si="10"/>
        <v>17776968887</v>
      </c>
      <c r="H394" s="4">
        <f t="shared" si="11"/>
        <v>35663030495</v>
      </c>
      <c r="I394" s="8"/>
    </row>
    <row r="395" spans="1:9" ht="15" x14ac:dyDescent="0.25">
      <c r="A395" s="86" t="s">
        <v>272</v>
      </c>
      <c r="B395" s="87" t="s">
        <v>1014</v>
      </c>
      <c r="C395" s="4">
        <v>11000000000</v>
      </c>
      <c r="D395" s="4">
        <v>22000000000</v>
      </c>
      <c r="E395" s="4"/>
      <c r="F395" s="4"/>
      <c r="G395" s="4">
        <f t="shared" ref="G395:G457" si="12">C395+E395</f>
        <v>11000000000</v>
      </c>
      <c r="H395" s="4">
        <f t="shared" ref="H395:H457" si="13">D395+F395</f>
        <v>22000000000</v>
      </c>
    </row>
    <row r="396" spans="1:9" ht="15" x14ac:dyDescent="0.25">
      <c r="A396" s="88" t="s">
        <v>144</v>
      </c>
      <c r="B396" s="89" t="s">
        <v>1060</v>
      </c>
      <c r="C396" s="107">
        <v>28776968887</v>
      </c>
      <c r="D396" s="107">
        <v>57663030495</v>
      </c>
      <c r="E396" s="107"/>
      <c r="F396" s="107"/>
      <c r="G396" s="107">
        <f t="shared" si="12"/>
        <v>28776968887</v>
      </c>
      <c r="H396" s="107">
        <f t="shared" si="13"/>
        <v>57663030495</v>
      </c>
    </row>
    <row r="397" spans="1:9" ht="15" x14ac:dyDescent="0.25">
      <c r="A397" s="86"/>
      <c r="B397" s="4"/>
      <c r="C397" s="4"/>
      <c r="D397" s="4"/>
      <c r="E397" s="4"/>
      <c r="F397" s="4"/>
      <c r="G397" s="4"/>
      <c r="H397" s="4"/>
    </row>
    <row r="398" spans="1:9" ht="15" x14ac:dyDescent="0.25">
      <c r="A398" s="84" t="s">
        <v>305</v>
      </c>
      <c r="B398" s="85" t="s">
        <v>1061</v>
      </c>
      <c r="C398" s="4"/>
      <c r="D398" s="4"/>
      <c r="E398" s="4"/>
      <c r="F398" s="4"/>
      <c r="G398" s="4"/>
      <c r="H398" s="4"/>
    </row>
    <row r="399" spans="1:9" ht="15" x14ac:dyDescent="0.25">
      <c r="A399" s="86" t="s">
        <v>271</v>
      </c>
      <c r="B399" s="87" t="s">
        <v>1045</v>
      </c>
      <c r="C399" s="4">
        <v>15480994332</v>
      </c>
      <c r="D399" s="4">
        <v>28358653931</v>
      </c>
      <c r="E399" s="4"/>
      <c r="F399" s="4"/>
      <c r="G399" s="4">
        <f t="shared" si="12"/>
        <v>15480994332</v>
      </c>
      <c r="H399" s="4">
        <f t="shared" si="13"/>
        <v>28358653931</v>
      </c>
      <c r="I399" s="8"/>
    </row>
    <row r="400" spans="1:9" ht="15" x14ac:dyDescent="0.25">
      <c r="A400" s="86" t="s">
        <v>272</v>
      </c>
      <c r="B400" s="87" t="s">
        <v>1014</v>
      </c>
      <c r="C400" s="4">
        <v>2791182645</v>
      </c>
      <c r="D400" s="4">
        <v>4879222254</v>
      </c>
      <c r="E400" s="4"/>
      <c r="F400" s="4"/>
      <c r="G400" s="4">
        <f t="shared" si="12"/>
        <v>2791182645</v>
      </c>
      <c r="H400" s="4">
        <f t="shared" si="13"/>
        <v>4879222254</v>
      </c>
    </row>
    <row r="401" spans="1:9" ht="15" x14ac:dyDescent="0.25">
      <c r="A401" s="88" t="s">
        <v>149</v>
      </c>
      <c r="B401" s="89" t="s">
        <v>1062</v>
      </c>
      <c r="C401" s="107">
        <v>18272176977</v>
      </c>
      <c r="D401" s="107">
        <v>33237876185</v>
      </c>
      <c r="E401" s="107"/>
      <c r="F401" s="107"/>
      <c r="G401" s="107">
        <f t="shared" si="12"/>
        <v>18272176977</v>
      </c>
      <c r="H401" s="107">
        <f t="shared" si="13"/>
        <v>33237876185</v>
      </c>
    </row>
    <row r="402" spans="1:9" ht="15" x14ac:dyDescent="0.25">
      <c r="A402" s="86"/>
      <c r="B402" s="4"/>
      <c r="C402" s="4"/>
      <c r="D402" s="4"/>
      <c r="E402" s="4"/>
      <c r="F402" s="4"/>
      <c r="G402" s="4"/>
      <c r="H402" s="4"/>
    </row>
    <row r="403" spans="1:9" ht="15" x14ac:dyDescent="0.25">
      <c r="A403" s="84" t="s">
        <v>306</v>
      </c>
      <c r="B403" s="85" t="s">
        <v>1063</v>
      </c>
      <c r="C403" s="4"/>
      <c r="D403" s="4"/>
      <c r="E403" s="4"/>
      <c r="F403" s="4"/>
      <c r="G403" s="4"/>
      <c r="H403" s="4"/>
    </row>
    <row r="404" spans="1:9" ht="15" x14ac:dyDescent="0.25">
      <c r="A404" s="86" t="s">
        <v>271</v>
      </c>
      <c r="B404" s="87" t="s">
        <v>1045</v>
      </c>
      <c r="C404" s="4">
        <v>317900000</v>
      </c>
      <c r="D404" s="4">
        <v>635800000</v>
      </c>
      <c r="E404" s="4"/>
      <c r="F404" s="4"/>
      <c r="G404" s="4">
        <f t="shared" si="12"/>
        <v>317900000</v>
      </c>
      <c r="H404" s="4">
        <f t="shared" si="13"/>
        <v>635800000</v>
      </c>
      <c r="I404" s="8"/>
    </row>
    <row r="405" spans="1:9" ht="15" x14ac:dyDescent="0.25">
      <c r="A405" s="86" t="s">
        <v>272</v>
      </c>
      <c r="B405" s="87" t="s">
        <v>1014</v>
      </c>
      <c r="C405" s="4">
        <v>500000000</v>
      </c>
      <c r="D405" s="4">
        <v>1000000000</v>
      </c>
      <c r="E405" s="4"/>
      <c r="F405" s="4"/>
      <c r="G405" s="4">
        <f t="shared" si="12"/>
        <v>500000000</v>
      </c>
      <c r="H405" s="4">
        <f t="shared" si="13"/>
        <v>1000000000</v>
      </c>
    </row>
    <row r="406" spans="1:9" ht="15" x14ac:dyDescent="0.25">
      <c r="A406" s="88" t="s">
        <v>226</v>
      </c>
      <c r="B406" s="89" t="s">
        <v>1064</v>
      </c>
      <c r="C406" s="107">
        <v>817900000</v>
      </c>
      <c r="D406" s="107">
        <v>1635800000</v>
      </c>
      <c r="E406" s="107"/>
      <c r="F406" s="107"/>
      <c r="G406" s="107">
        <f t="shared" si="12"/>
        <v>817900000</v>
      </c>
      <c r="H406" s="107">
        <f t="shared" si="13"/>
        <v>1635800000</v>
      </c>
    </row>
    <row r="407" spans="1:9" ht="15" x14ac:dyDescent="0.25">
      <c r="A407" s="92" t="s">
        <v>73</v>
      </c>
      <c r="B407" s="93" t="s">
        <v>1065</v>
      </c>
      <c r="C407" s="108">
        <v>103134803491</v>
      </c>
      <c r="D407" s="108">
        <v>178333134139</v>
      </c>
      <c r="E407" s="108"/>
      <c r="F407" s="108"/>
      <c r="G407" s="108">
        <f t="shared" si="12"/>
        <v>103134803491</v>
      </c>
      <c r="H407" s="108">
        <f t="shared" si="13"/>
        <v>178333134139</v>
      </c>
    </row>
    <row r="408" spans="1:9" ht="15" x14ac:dyDescent="0.25">
      <c r="A408" s="86"/>
      <c r="B408" s="3"/>
      <c r="C408" s="4"/>
      <c r="D408" s="4"/>
      <c r="E408" s="4"/>
      <c r="F408" s="4"/>
      <c r="G408" s="4"/>
      <c r="H408" s="4"/>
    </row>
    <row r="409" spans="1:9" ht="15" x14ac:dyDescent="0.25">
      <c r="A409" s="82" t="s">
        <v>307</v>
      </c>
      <c r="B409" s="83" t="s">
        <v>1066</v>
      </c>
      <c r="C409" s="7"/>
      <c r="D409" s="7"/>
      <c r="E409" s="4"/>
      <c r="F409" s="4"/>
      <c r="G409" s="4"/>
      <c r="H409" s="4"/>
    </row>
    <row r="410" spans="1:9" ht="15" x14ac:dyDescent="0.25">
      <c r="A410" s="84" t="s">
        <v>637</v>
      </c>
      <c r="B410" s="85" t="s">
        <v>1068</v>
      </c>
      <c r="C410" s="7"/>
      <c r="D410" s="7"/>
      <c r="E410" s="4"/>
      <c r="F410" s="4"/>
      <c r="G410" s="4"/>
      <c r="H410" s="4"/>
    </row>
    <row r="411" spans="1:9" ht="15" x14ac:dyDescent="0.25">
      <c r="A411" s="86" t="s">
        <v>638</v>
      </c>
      <c r="B411" s="87" t="s">
        <v>1069</v>
      </c>
      <c r="C411" s="7"/>
      <c r="D411" s="7"/>
      <c r="E411" s="4">
        <v>343727677829</v>
      </c>
      <c r="F411" s="4">
        <v>554363673544</v>
      </c>
      <c r="G411" s="4">
        <f t="shared" si="12"/>
        <v>343727677829</v>
      </c>
      <c r="H411" s="4">
        <f t="shared" si="13"/>
        <v>554363673544</v>
      </c>
    </row>
    <row r="412" spans="1:9" ht="15" x14ac:dyDescent="0.25">
      <c r="A412" s="88" t="s">
        <v>120</v>
      </c>
      <c r="B412" s="89" t="s">
        <v>1070</v>
      </c>
      <c r="C412" s="107"/>
      <c r="D412" s="107"/>
      <c r="E412" s="107">
        <v>343727677829</v>
      </c>
      <c r="F412" s="107">
        <v>554363673544</v>
      </c>
      <c r="G412" s="107">
        <f t="shared" si="12"/>
        <v>343727677829</v>
      </c>
      <c r="H412" s="107">
        <f t="shared" si="13"/>
        <v>554363673544</v>
      </c>
    </row>
    <row r="413" spans="1:9" ht="15" x14ac:dyDescent="0.25">
      <c r="A413" s="86"/>
      <c r="B413" s="3"/>
      <c r="C413" s="4"/>
      <c r="D413" s="4"/>
      <c r="E413" s="4"/>
      <c r="F413" s="4"/>
      <c r="G413" s="4"/>
      <c r="H413" s="4"/>
    </row>
    <row r="414" spans="1:9" ht="15" x14ac:dyDescent="0.25">
      <c r="A414" s="84" t="s">
        <v>308</v>
      </c>
      <c r="B414" s="85" t="s">
        <v>1071</v>
      </c>
      <c r="C414" s="4"/>
      <c r="D414" s="4"/>
      <c r="E414" s="4"/>
      <c r="F414" s="4"/>
      <c r="G414" s="4"/>
      <c r="H414" s="4"/>
    </row>
    <row r="415" spans="1:9" ht="15" x14ac:dyDescent="0.25">
      <c r="A415" s="86" t="s">
        <v>309</v>
      </c>
      <c r="B415" s="87" t="s">
        <v>1072</v>
      </c>
      <c r="C415" s="4">
        <v>29000000</v>
      </c>
      <c r="D415" s="4">
        <v>58000000</v>
      </c>
      <c r="E415" s="4"/>
      <c r="F415" s="4"/>
      <c r="G415" s="4">
        <f t="shared" si="12"/>
        <v>29000000</v>
      </c>
      <c r="H415" s="4">
        <f t="shared" si="13"/>
        <v>58000000</v>
      </c>
      <c r="I415" s="8"/>
    </row>
    <row r="416" spans="1:9" ht="15" x14ac:dyDescent="0.25">
      <c r="A416" s="86" t="s">
        <v>310</v>
      </c>
      <c r="B416" s="87" t="s">
        <v>1073</v>
      </c>
      <c r="C416" s="4">
        <v>10000000</v>
      </c>
      <c r="D416" s="4">
        <v>20000000</v>
      </c>
      <c r="E416" s="4"/>
      <c r="F416" s="4"/>
      <c r="G416" s="4">
        <f t="shared" si="12"/>
        <v>10000000</v>
      </c>
      <c r="H416" s="4">
        <f t="shared" si="13"/>
        <v>20000000</v>
      </c>
    </row>
    <row r="417" spans="1:9" ht="15" x14ac:dyDescent="0.25">
      <c r="A417" s="88" t="s">
        <v>311</v>
      </c>
      <c r="B417" s="89" t="s">
        <v>1074</v>
      </c>
      <c r="C417" s="107">
        <v>39000000</v>
      </c>
      <c r="D417" s="107">
        <v>78000000</v>
      </c>
      <c r="E417" s="107"/>
      <c r="F417" s="107"/>
      <c r="G417" s="107">
        <f t="shared" si="12"/>
        <v>39000000</v>
      </c>
      <c r="H417" s="107">
        <f t="shared" si="13"/>
        <v>78000000</v>
      </c>
    </row>
    <row r="418" spans="1:9" ht="15" x14ac:dyDescent="0.25">
      <c r="A418" s="86"/>
      <c r="B418" s="4"/>
      <c r="C418" s="4"/>
      <c r="D418" s="4"/>
      <c r="E418" s="4"/>
      <c r="F418" s="4"/>
      <c r="G418" s="4"/>
      <c r="H418" s="4"/>
    </row>
    <row r="419" spans="1:9" ht="15" x14ac:dyDescent="0.25">
      <c r="A419" s="84" t="s">
        <v>312</v>
      </c>
      <c r="B419" s="96" t="s">
        <v>1075</v>
      </c>
      <c r="C419" s="4"/>
      <c r="D419" s="4"/>
      <c r="E419" s="4"/>
      <c r="F419" s="4"/>
      <c r="G419" s="4"/>
      <c r="H419" s="4"/>
    </row>
    <row r="420" spans="1:9" ht="15" x14ac:dyDescent="0.25">
      <c r="A420" s="86" t="s">
        <v>313</v>
      </c>
      <c r="B420" s="105" t="s">
        <v>1076</v>
      </c>
      <c r="C420" s="4">
        <v>97503385</v>
      </c>
      <c r="D420" s="4">
        <v>97503385</v>
      </c>
      <c r="E420" s="4"/>
      <c r="F420" s="4"/>
      <c r="G420" s="4">
        <f t="shared" si="12"/>
        <v>97503385</v>
      </c>
      <c r="H420" s="4">
        <f t="shared" si="13"/>
        <v>97503385</v>
      </c>
      <c r="I420" s="8"/>
    </row>
    <row r="421" spans="1:9" ht="15" x14ac:dyDescent="0.25">
      <c r="A421" s="86" t="s">
        <v>314</v>
      </c>
      <c r="B421" s="105" t="s">
        <v>1077</v>
      </c>
      <c r="C421" s="4">
        <v>58731231</v>
      </c>
      <c r="D421" s="4">
        <v>58731231</v>
      </c>
      <c r="E421" s="4"/>
      <c r="F421" s="4"/>
      <c r="G421" s="4">
        <f t="shared" si="12"/>
        <v>58731231</v>
      </c>
      <c r="H421" s="4">
        <f t="shared" si="13"/>
        <v>58731231</v>
      </c>
    </row>
    <row r="422" spans="1:9" ht="15" x14ac:dyDescent="0.25">
      <c r="A422" s="88" t="s">
        <v>315</v>
      </c>
      <c r="B422" s="89" t="s">
        <v>1078</v>
      </c>
      <c r="C422" s="107">
        <v>156234616</v>
      </c>
      <c r="D422" s="107">
        <v>156234616</v>
      </c>
      <c r="E422" s="107"/>
      <c r="F422" s="107"/>
      <c r="G422" s="107">
        <f t="shared" si="12"/>
        <v>156234616</v>
      </c>
      <c r="H422" s="107">
        <f t="shared" si="13"/>
        <v>156234616</v>
      </c>
    </row>
    <row r="423" spans="1:9" ht="15" x14ac:dyDescent="0.25">
      <c r="A423" s="92" t="s">
        <v>78</v>
      </c>
      <c r="B423" s="93" t="s">
        <v>784</v>
      </c>
      <c r="C423" s="108">
        <v>195234616</v>
      </c>
      <c r="D423" s="108">
        <v>234234616</v>
      </c>
      <c r="E423" s="108">
        <v>343727677829</v>
      </c>
      <c r="F423" s="108">
        <v>554363673544</v>
      </c>
      <c r="G423" s="108">
        <f t="shared" si="12"/>
        <v>343922912445</v>
      </c>
      <c r="H423" s="108">
        <f t="shared" si="13"/>
        <v>554597908160</v>
      </c>
    </row>
    <row r="424" spans="1:9" ht="15" x14ac:dyDescent="0.25">
      <c r="A424" s="94" t="s">
        <v>95</v>
      </c>
      <c r="B424" s="97" t="s">
        <v>1079</v>
      </c>
      <c r="C424" s="125">
        <v>103330038107</v>
      </c>
      <c r="D424" s="125">
        <v>178567368755</v>
      </c>
      <c r="E424" s="125">
        <v>343727677829</v>
      </c>
      <c r="F424" s="125">
        <v>554363673544</v>
      </c>
      <c r="G424" s="125">
        <f t="shared" si="12"/>
        <v>447057715936</v>
      </c>
      <c r="H424" s="125">
        <f t="shared" si="13"/>
        <v>732931042299</v>
      </c>
    </row>
    <row r="425" spans="1:9" ht="15" x14ac:dyDescent="0.25">
      <c r="A425" s="98" t="s">
        <v>316</v>
      </c>
      <c r="B425" s="99" t="s">
        <v>1080</v>
      </c>
      <c r="C425" s="124">
        <v>103330038107</v>
      </c>
      <c r="D425" s="124">
        <v>178585830465</v>
      </c>
      <c r="E425" s="124">
        <v>343727677829</v>
      </c>
      <c r="F425" s="124">
        <v>554363673544</v>
      </c>
      <c r="G425" s="124">
        <f t="shared" si="12"/>
        <v>447057715936</v>
      </c>
      <c r="H425" s="124">
        <f t="shared" si="13"/>
        <v>732949504009</v>
      </c>
    </row>
    <row r="426" spans="1:9" ht="15" x14ac:dyDescent="0.25">
      <c r="A426" s="86"/>
      <c r="B426" s="4"/>
      <c r="C426" s="4"/>
      <c r="D426" s="4"/>
      <c r="E426" s="4"/>
      <c r="F426" s="4"/>
      <c r="G426" s="4"/>
      <c r="H426" s="4"/>
    </row>
    <row r="427" spans="1:9" ht="15" x14ac:dyDescent="0.25">
      <c r="A427" s="78" t="s">
        <v>317</v>
      </c>
      <c r="B427" s="79" t="s">
        <v>1081</v>
      </c>
      <c r="C427" s="7"/>
      <c r="D427" s="7"/>
      <c r="E427" s="7"/>
      <c r="F427" s="7"/>
      <c r="G427" s="7"/>
      <c r="H427" s="7"/>
    </row>
    <row r="428" spans="1:9" ht="15" x14ac:dyDescent="0.25">
      <c r="A428" s="80" t="s">
        <v>318</v>
      </c>
      <c r="B428" s="81" t="s">
        <v>1082</v>
      </c>
      <c r="C428" s="7"/>
      <c r="D428" s="7"/>
      <c r="E428" s="7"/>
      <c r="F428" s="7"/>
      <c r="G428" s="7"/>
      <c r="H428" s="7"/>
    </row>
    <row r="429" spans="1:9" ht="15" x14ac:dyDescent="0.25">
      <c r="A429" s="82" t="s">
        <v>319</v>
      </c>
      <c r="B429" s="83" t="s">
        <v>1083</v>
      </c>
      <c r="C429" s="7"/>
      <c r="D429" s="7"/>
      <c r="E429" s="7"/>
      <c r="F429" s="7"/>
      <c r="G429" s="7"/>
      <c r="H429" s="7"/>
    </row>
    <row r="430" spans="1:9" ht="15" x14ac:dyDescent="0.25">
      <c r="A430" s="84" t="s">
        <v>320</v>
      </c>
      <c r="B430" s="85" t="s">
        <v>1084</v>
      </c>
      <c r="C430" s="4"/>
      <c r="D430" s="4"/>
      <c r="E430" s="4"/>
      <c r="F430" s="4"/>
      <c r="G430" s="4"/>
      <c r="H430" s="4"/>
    </row>
    <row r="431" spans="1:9" ht="15" x14ac:dyDescent="0.25">
      <c r="A431" s="86" t="s">
        <v>321</v>
      </c>
      <c r="B431" s="87" t="s">
        <v>1085</v>
      </c>
      <c r="C431" s="4">
        <v>22032073745</v>
      </c>
      <c r="D431" s="4">
        <v>43048027728</v>
      </c>
      <c r="E431" s="4"/>
      <c r="F431" s="4"/>
      <c r="G431" s="4">
        <f t="shared" si="12"/>
        <v>22032073745</v>
      </c>
      <c r="H431" s="4">
        <f t="shared" si="13"/>
        <v>43048027728</v>
      </c>
    </row>
    <row r="432" spans="1:9" ht="15" x14ac:dyDescent="0.25">
      <c r="A432" s="88" t="s">
        <v>46</v>
      </c>
      <c r="B432" s="89" t="s">
        <v>1031</v>
      </c>
      <c r="C432" s="107">
        <v>22032073745</v>
      </c>
      <c r="D432" s="107">
        <v>43048027728</v>
      </c>
      <c r="E432" s="107"/>
      <c r="F432" s="107"/>
      <c r="G432" s="107">
        <f t="shared" si="12"/>
        <v>22032073745</v>
      </c>
      <c r="H432" s="107">
        <f t="shared" si="13"/>
        <v>43048027728</v>
      </c>
    </row>
    <row r="433" spans="1:8" ht="15" x14ac:dyDescent="0.25">
      <c r="A433" s="86"/>
      <c r="B433" s="87"/>
      <c r="C433" s="4"/>
      <c r="D433" s="4"/>
      <c r="E433" s="4"/>
      <c r="F433" s="4"/>
      <c r="G433" s="4"/>
      <c r="H433" s="4"/>
    </row>
    <row r="434" spans="1:8" ht="15" x14ac:dyDescent="0.25">
      <c r="A434" s="84" t="s">
        <v>322</v>
      </c>
      <c r="B434" s="85" t="s">
        <v>1086</v>
      </c>
      <c r="C434" s="4"/>
      <c r="D434" s="4"/>
      <c r="E434" s="4"/>
      <c r="F434" s="4"/>
      <c r="G434" s="4"/>
      <c r="H434" s="4"/>
    </row>
    <row r="435" spans="1:8" ht="15" x14ac:dyDescent="0.25">
      <c r="A435" s="86" t="s">
        <v>323</v>
      </c>
      <c r="B435" s="87" t="s">
        <v>1087</v>
      </c>
      <c r="C435" s="4">
        <v>13254879654</v>
      </c>
      <c r="D435" s="4">
        <v>25594042571</v>
      </c>
      <c r="E435" s="4"/>
      <c r="F435" s="4"/>
      <c r="G435" s="4">
        <f t="shared" si="12"/>
        <v>13254879654</v>
      </c>
      <c r="H435" s="4">
        <f t="shared" si="13"/>
        <v>25594042571</v>
      </c>
    </row>
    <row r="436" spans="1:8" ht="15" x14ac:dyDescent="0.25">
      <c r="A436" s="88" t="s">
        <v>112</v>
      </c>
      <c r="B436" s="89" t="s">
        <v>1088</v>
      </c>
      <c r="C436" s="107">
        <v>13254879654</v>
      </c>
      <c r="D436" s="107">
        <v>25594042571</v>
      </c>
      <c r="E436" s="107"/>
      <c r="F436" s="107"/>
      <c r="G436" s="107">
        <f t="shared" si="12"/>
        <v>13254879654</v>
      </c>
      <c r="H436" s="107">
        <f t="shared" si="13"/>
        <v>25594042571</v>
      </c>
    </row>
    <row r="437" spans="1:8" ht="15" x14ac:dyDescent="0.25">
      <c r="A437" s="86"/>
      <c r="B437" s="4"/>
      <c r="C437" s="4"/>
      <c r="D437" s="4"/>
      <c r="E437" s="4"/>
      <c r="F437" s="4"/>
      <c r="G437" s="4"/>
      <c r="H437" s="4"/>
    </row>
    <row r="438" spans="1:8" ht="15" x14ac:dyDescent="0.25">
      <c r="A438" s="84" t="s">
        <v>324</v>
      </c>
      <c r="B438" s="85" t="s">
        <v>1089</v>
      </c>
      <c r="C438" s="4"/>
      <c r="D438" s="4"/>
      <c r="E438" s="4"/>
      <c r="F438" s="4"/>
      <c r="G438" s="4"/>
      <c r="H438" s="4"/>
    </row>
    <row r="439" spans="1:8" ht="15" x14ac:dyDescent="0.25">
      <c r="A439" s="86" t="s">
        <v>325</v>
      </c>
      <c r="B439" s="87" t="s">
        <v>1090</v>
      </c>
      <c r="C439" s="4">
        <v>4422463399</v>
      </c>
      <c r="D439" s="4">
        <v>4759386575</v>
      </c>
      <c r="E439" s="4"/>
      <c r="F439" s="4"/>
      <c r="G439" s="4">
        <f t="shared" si="12"/>
        <v>4422463399</v>
      </c>
      <c r="H439" s="4">
        <f t="shared" si="13"/>
        <v>4759386575</v>
      </c>
    </row>
    <row r="440" spans="1:8" ht="15" x14ac:dyDescent="0.25">
      <c r="A440" s="88" t="s">
        <v>116</v>
      </c>
      <c r="B440" s="89" t="s">
        <v>1091</v>
      </c>
      <c r="C440" s="107">
        <v>4422463399</v>
      </c>
      <c r="D440" s="107">
        <v>4759386575</v>
      </c>
      <c r="E440" s="107"/>
      <c r="F440" s="107"/>
      <c r="G440" s="107">
        <f t="shared" si="12"/>
        <v>4422463399</v>
      </c>
      <c r="H440" s="107">
        <f t="shared" si="13"/>
        <v>4759386575</v>
      </c>
    </row>
    <row r="441" spans="1:8" ht="15" x14ac:dyDescent="0.25">
      <c r="A441" s="86"/>
      <c r="B441" s="87"/>
      <c r="C441" s="4"/>
      <c r="D441" s="4"/>
      <c r="E441" s="4"/>
      <c r="F441" s="4"/>
      <c r="G441" s="4"/>
      <c r="H441" s="4"/>
    </row>
    <row r="442" spans="1:8" ht="15" x14ac:dyDescent="0.25">
      <c r="A442" s="84" t="s">
        <v>326</v>
      </c>
      <c r="B442" s="85" t="s">
        <v>1092</v>
      </c>
      <c r="C442" s="4"/>
      <c r="D442" s="4"/>
      <c r="E442" s="4"/>
      <c r="F442" s="4"/>
      <c r="G442" s="4"/>
      <c r="H442" s="4"/>
    </row>
    <row r="443" spans="1:8" ht="15" x14ac:dyDescent="0.25">
      <c r="A443" s="86" t="s">
        <v>327</v>
      </c>
      <c r="B443" s="87" t="s">
        <v>1093</v>
      </c>
      <c r="C443" s="4">
        <v>0</v>
      </c>
      <c r="D443" s="4">
        <v>1160000000</v>
      </c>
      <c r="E443" s="4"/>
      <c r="F443" s="4"/>
      <c r="G443" s="4">
        <f t="shared" si="12"/>
        <v>0</v>
      </c>
      <c r="H443" s="4">
        <f t="shared" si="13"/>
        <v>1160000000</v>
      </c>
    </row>
    <row r="444" spans="1:8" ht="15" x14ac:dyDescent="0.25">
      <c r="A444" s="88" t="s">
        <v>120</v>
      </c>
      <c r="B444" s="89" t="s">
        <v>1070</v>
      </c>
      <c r="C444" s="107">
        <v>0</v>
      </c>
      <c r="D444" s="107">
        <v>1160000000</v>
      </c>
      <c r="E444" s="107"/>
      <c r="F444" s="107"/>
      <c r="G444" s="107">
        <f t="shared" si="12"/>
        <v>0</v>
      </c>
      <c r="H444" s="107">
        <f t="shared" si="13"/>
        <v>1160000000</v>
      </c>
    </row>
    <row r="445" spans="1:8" ht="15" x14ac:dyDescent="0.25">
      <c r="A445" s="92" t="s">
        <v>73</v>
      </c>
      <c r="B445" s="93" t="s">
        <v>952</v>
      </c>
      <c r="C445" s="108">
        <v>39709416798</v>
      </c>
      <c r="D445" s="108">
        <v>74561456874</v>
      </c>
      <c r="E445" s="108"/>
      <c r="F445" s="108"/>
      <c r="G445" s="108">
        <f t="shared" si="12"/>
        <v>39709416798</v>
      </c>
      <c r="H445" s="108">
        <f t="shared" si="13"/>
        <v>74561456874</v>
      </c>
    </row>
    <row r="446" spans="1:8" ht="15" x14ac:dyDescent="0.25">
      <c r="A446" s="101"/>
      <c r="B446" s="7"/>
      <c r="C446" s="4"/>
      <c r="D446" s="4"/>
      <c r="E446" s="4"/>
      <c r="F446" s="4"/>
      <c r="G446" s="4"/>
      <c r="H446" s="4"/>
    </row>
    <row r="447" spans="1:8" ht="15" x14ac:dyDescent="0.25">
      <c r="A447" s="82" t="s">
        <v>328</v>
      </c>
      <c r="B447" s="83" t="s">
        <v>1094</v>
      </c>
      <c r="C447" s="4"/>
      <c r="D447" s="4"/>
      <c r="E447" s="4"/>
      <c r="F447" s="4"/>
      <c r="G447" s="4"/>
      <c r="H447" s="4"/>
    </row>
    <row r="448" spans="1:8" ht="15" x14ac:dyDescent="0.25">
      <c r="A448" s="84" t="s">
        <v>329</v>
      </c>
      <c r="B448" s="85" t="s">
        <v>1095</v>
      </c>
      <c r="C448" s="4"/>
      <c r="D448" s="4"/>
      <c r="E448" s="4"/>
      <c r="F448" s="4"/>
      <c r="G448" s="4"/>
      <c r="H448" s="4"/>
    </row>
    <row r="449" spans="1:8" ht="15" x14ac:dyDescent="0.25">
      <c r="A449" s="86" t="s">
        <v>330</v>
      </c>
      <c r="B449" s="87" t="s">
        <v>1096</v>
      </c>
      <c r="C449" s="4">
        <v>4438835970</v>
      </c>
      <c r="D449" s="4">
        <v>4701019395</v>
      </c>
      <c r="E449" s="4"/>
      <c r="F449" s="4"/>
      <c r="G449" s="4">
        <f t="shared" si="12"/>
        <v>4438835970</v>
      </c>
      <c r="H449" s="4">
        <f t="shared" si="13"/>
        <v>4701019395</v>
      </c>
    </row>
    <row r="450" spans="1:8" ht="15" x14ac:dyDescent="0.25">
      <c r="A450" s="88" t="s">
        <v>46</v>
      </c>
      <c r="B450" s="89" t="s">
        <v>960</v>
      </c>
      <c r="C450" s="107">
        <v>4438835970</v>
      </c>
      <c r="D450" s="107">
        <v>4701019395</v>
      </c>
      <c r="E450" s="107"/>
      <c r="F450" s="107"/>
      <c r="G450" s="107">
        <f t="shared" si="12"/>
        <v>4438835970</v>
      </c>
      <c r="H450" s="107">
        <f t="shared" si="13"/>
        <v>4701019395</v>
      </c>
    </row>
    <row r="451" spans="1:8" ht="15" x14ac:dyDescent="0.25">
      <c r="A451" s="86"/>
      <c r="B451" s="87"/>
      <c r="C451" s="4"/>
      <c r="D451" s="4"/>
      <c r="E451" s="4"/>
      <c r="F451" s="4"/>
      <c r="G451" s="4"/>
      <c r="H451" s="4"/>
    </row>
    <row r="452" spans="1:8" ht="15" x14ac:dyDescent="0.25">
      <c r="A452" s="84" t="s">
        <v>331</v>
      </c>
      <c r="B452" s="85" t="s">
        <v>1097</v>
      </c>
      <c r="C452" s="4"/>
      <c r="D452" s="4"/>
      <c r="E452" s="4"/>
      <c r="F452" s="4"/>
      <c r="G452" s="4"/>
      <c r="H452" s="4"/>
    </row>
    <row r="453" spans="1:8" ht="15" x14ac:dyDescent="0.25">
      <c r="A453" s="86" t="s">
        <v>332</v>
      </c>
      <c r="B453" s="87" t="s">
        <v>1098</v>
      </c>
      <c r="C453" s="4">
        <v>251150000</v>
      </c>
      <c r="D453" s="4">
        <v>354560000</v>
      </c>
      <c r="E453" s="4"/>
      <c r="F453" s="4"/>
      <c r="G453" s="4">
        <f t="shared" si="12"/>
        <v>251150000</v>
      </c>
      <c r="H453" s="4">
        <f t="shared" si="13"/>
        <v>354560000</v>
      </c>
    </row>
    <row r="454" spans="1:8" ht="15" x14ac:dyDescent="0.25">
      <c r="A454" s="88" t="s">
        <v>72</v>
      </c>
      <c r="B454" s="89" t="s">
        <v>1099</v>
      </c>
      <c r="C454" s="107">
        <v>251150000</v>
      </c>
      <c r="D454" s="107">
        <v>354560000</v>
      </c>
      <c r="E454" s="107"/>
      <c r="F454" s="107"/>
      <c r="G454" s="107">
        <f t="shared" si="12"/>
        <v>251150000</v>
      </c>
      <c r="H454" s="107">
        <f t="shared" si="13"/>
        <v>354560000</v>
      </c>
    </row>
    <row r="455" spans="1:8" ht="15" x14ac:dyDescent="0.25">
      <c r="A455" s="92" t="s">
        <v>78</v>
      </c>
      <c r="B455" s="93" t="s">
        <v>1100</v>
      </c>
      <c r="C455" s="108">
        <v>4689985970</v>
      </c>
      <c r="D455" s="108">
        <v>5055579395</v>
      </c>
      <c r="E455" s="108"/>
      <c r="F455" s="108"/>
      <c r="G455" s="108">
        <f t="shared" si="12"/>
        <v>4689985970</v>
      </c>
      <c r="H455" s="108">
        <f t="shared" si="13"/>
        <v>5055579395</v>
      </c>
    </row>
    <row r="456" spans="1:8" ht="15" x14ac:dyDescent="0.25">
      <c r="A456" s="94" t="s">
        <v>90</v>
      </c>
      <c r="B456" s="97" t="s">
        <v>953</v>
      </c>
      <c r="C456" s="125">
        <v>44399402768</v>
      </c>
      <c r="D456" s="125">
        <v>79617036269</v>
      </c>
      <c r="E456" s="125"/>
      <c r="F456" s="125"/>
      <c r="G456" s="125">
        <f t="shared" si="12"/>
        <v>44399402768</v>
      </c>
      <c r="H456" s="125">
        <f t="shared" si="13"/>
        <v>79617036269</v>
      </c>
    </row>
    <row r="457" spans="1:8" ht="15" x14ac:dyDescent="0.25">
      <c r="A457" s="98" t="s">
        <v>333</v>
      </c>
      <c r="B457" s="99" t="s">
        <v>1101</v>
      </c>
      <c r="C457" s="124">
        <v>44399402768</v>
      </c>
      <c r="D457" s="124">
        <v>79617036269</v>
      </c>
      <c r="E457" s="124"/>
      <c r="F457" s="124"/>
      <c r="G457" s="124">
        <f t="shared" si="12"/>
        <v>44399402768</v>
      </c>
      <c r="H457" s="124">
        <f t="shared" si="13"/>
        <v>79617036269</v>
      </c>
    </row>
    <row r="458" spans="1:8" ht="15" x14ac:dyDescent="0.25">
      <c r="A458" s="86"/>
      <c r="B458" s="4"/>
      <c r="C458" s="4"/>
      <c r="D458" s="4"/>
      <c r="E458" s="4"/>
      <c r="F458" s="4"/>
      <c r="G458" s="4"/>
      <c r="H458" s="4"/>
    </row>
    <row r="459" spans="1:8" ht="15" x14ac:dyDescent="0.25">
      <c r="A459" s="78" t="s">
        <v>334</v>
      </c>
      <c r="B459" s="79" t="s">
        <v>1102</v>
      </c>
      <c r="C459" s="7"/>
      <c r="D459" s="7"/>
      <c r="E459" s="7"/>
      <c r="F459" s="7"/>
      <c r="G459" s="7"/>
      <c r="H459" s="7"/>
    </row>
    <row r="460" spans="1:8" ht="15" x14ac:dyDescent="0.25">
      <c r="A460" s="80" t="s">
        <v>335</v>
      </c>
      <c r="B460" s="113" t="s">
        <v>1103</v>
      </c>
      <c r="C460" s="4"/>
      <c r="D460" s="4"/>
      <c r="E460" s="4"/>
      <c r="F460" s="4"/>
      <c r="G460" s="4"/>
      <c r="H460" s="4"/>
    </row>
    <row r="461" spans="1:8" ht="15" x14ac:dyDescent="0.25">
      <c r="A461" s="82" t="s">
        <v>336</v>
      </c>
      <c r="B461" s="114" t="s">
        <v>1104</v>
      </c>
      <c r="C461" s="4"/>
      <c r="D461" s="4"/>
      <c r="E461" s="4"/>
      <c r="F461" s="4"/>
      <c r="G461" s="4"/>
      <c r="H461" s="4"/>
    </row>
    <row r="462" spans="1:8" ht="15" x14ac:dyDescent="0.25">
      <c r="A462" s="84" t="s">
        <v>337</v>
      </c>
      <c r="B462" s="96" t="s">
        <v>1105</v>
      </c>
      <c r="C462" s="4"/>
      <c r="D462" s="4"/>
      <c r="E462" s="4"/>
      <c r="F462" s="4"/>
      <c r="G462" s="4"/>
      <c r="H462" s="4"/>
    </row>
    <row r="463" spans="1:8" ht="15" x14ac:dyDescent="0.25">
      <c r="A463" s="86" t="s">
        <v>338</v>
      </c>
      <c r="B463" s="91" t="s">
        <v>1106</v>
      </c>
      <c r="C463" s="4">
        <v>65874512</v>
      </c>
      <c r="D463" s="4">
        <v>117636697</v>
      </c>
      <c r="E463" s="4"/>
      <c r="F463" s="4"/>
      <c r="G463" s="4">
        <f t="shared" ref="G463:G524" si="14">C463+E463</f>
        <v>65874512</v>
      </c>
      <c r="H463" s="4">
        <f t="shared" ref="H463:H524" si="15">D463+F463</f>
        <v>117636697</v>
      </c>
    </row>
    <row r="464" spans="1:8" ht="15" x14ac:dyDescent="0.25">
      <c r="A464" s="88" t="s">
        <v>46</v>
      </c>
      <c r="B464" s="89" t="s">
        <v>960</v>
      </c>
      <c r="C464" s="107">
        <v>65874512</v>
      </c>
      <c r="D464" s="107">
        <v>117636697</v>
      </c>
      <c r="E464" s="107"/>
      <c r="F464" s="107"/>
      <c r="G464" s="107">
        <f t="shared" si="14"/>
        <v>65874512</v>
      </c>
      <c r="H464" s="107">
        <f t="shared" si="15"/>
        <v>117636697</v>
      </c>
    </row>
    <row r="465" spans="1:9" ht="15" x14ac:dyDescent="0.25">
      <c r="A465" s="92" t="s">
        <v>339</v>
      </c>
      <c r="B465" s="93" t="s">
        <v>1107</v>
      </c>
      <c r="C465" s="108">
        <v>65874512</v>
      </c>
      <c r="D465" s="108">
        <v>117636697</v>
      </c>
      <c r="E465" s="108"/>
      <c r="F465" s="108"/>
      <c r="G465" s="108">
        <f t="shared" si="14"/>
        <v>65874512</v>
      </c>
      <c r="H465" s="108">
        <f t="shared" si="15"/>
        <v>117636697</v>
      </c>
    </row>
    <row r="466" spans="1:9" ht="15" x14ac:dyDescent="0.25">
      <c r="A466" s="94" t="s">
        <v>79</v>
      </c>
      <c r="B466" s="97" t="s">
        <v>997</v>
      </c>
      <c r="C466" s="125">
        <v>65874512</v>
      </c>
      <c r="D466" s="125">
        <v>117636697</v>
      </c>
      <c r="E466" s="125"/>
      <c r="F466" s="125"/>
      <c r="G466" s="125">
        <f t="shared" si="14"/>
        <v>65874512</v>
      </c>
      <c r="H466" s="125">
        <f t="shared" si="15"/>
        <v>117636697</v>
      </c>
    </row>
    <row r="467" spans="1:9" ht="15" x14ac:dyDescent="0.25">
      <c r="A467" s="86"/>
      <c r="B467" s="4"/>
      <c r="C467" s="4"/>
      <c r="D467" s="4"/>
      <c r="E467" s="4"/>
      <c r="F467" s="4"/>
      <c r="G467" s="4"/>
      <c r="H467" s="4"/>
    </row>
    <row r="468" spans="1:9" ht="15" x14ac:dyDescent="0.25">
      <c r="A468" s="80" t="s">
        <v>340</v>
      </c>
      <c r="B468" s="81" t="s">
        <v>1108</v>
      </c>
      <c r="C468" s="4"/>
      <c r="D468" s="4"/>
      <c r="E468" s="4"/>
      <c r="F468" s="4"/>
      <c r="G468" s="4"/>
      <c r="H468" s="4"/>
    </row>
    <row r="469" spans="1:9" ht="15" x14ac:dyDescent="0.25">
      <c r="A469" s="82" t="s">
        <v>286</v>
      </c>
      <c r="B469" s="83" t="s">
        <v>1109</v>
      </c>
      <c r="C469" s="4"/>
      <c r="D469" s="4"/>
      <c r="E469" s="4"/>
      <c r="F469" s="4"/>
      <c r="G469" s="4"/>
      <c r="H469" s="4"/>
    </row>
    <row r="470" spans="1:9" ht="15" x14ac:dyDescent="0.25">
      <c r="A470" s="84" t="s">
        <v>341</v>
      </c>
      <c r="B470" s="85" t="s">
        <v>1110</v>
      </c>
      <c r="C470" s="4"/>
      <c r="D470" s="4"/>
      <c r="E470" s="4"/>
      <c r="F470" s="4"/>
      <c r="G470" s="4"/>
      <c r="H470" s="4"/>
    </row>
    <row r="471" spans="1:9" ht="15" x14ac:dyDescent="0.25">
      <c r="A471" s="86" t="s">
        <v>342</v>
      </c>
      <c r="B471" s="87" t="s">
        <v>1111</v>
      </c>
      <c r="C471" s="4">
        <v>2209133540</v>
      </c>
      <c r="D471" s="4">
        <v>3793172466</v>
      </c>
      <c r="E471" s="4">
        <v>17700000</v>
      </c>
      <c r="F471" s="4">
        <v>22900000</v>
      </c>
      <c r="G471" s="4">
        <f t="shared" si="14"/>
        <v>2226833540</v>
      </c>
      <c r="H471" s="4">
        <f t="shared" si="15"/>
        <v>3816072466</v>
      </c>
      <c r="I471" s="8"/>
    </row>
    <row r="472" spans="1:9" ht="15" x14ac:dyDescent="0.25">
      <c r="A472" s="86" t="s">
        <v>343</v>
      </c>
      <c r="B472" s="87" t="s">
        <v>1112</v>
      </c>
      <c r="C472" s="4">
        <v>718365147</v>
      </c>
      <c r="D472" s="4">
        <v>1379987962</v>
      </c>
      <c r="E472" s="4"/>
      <c r="F472" s="4"/>
      <c r="G472" s="4">
        <f t="shared" si="14"/>
        <v>718365147</v>
      </c>
      <c r="H472" s="4">
        <f t="shared" si="15"/>
        <v>1379987962</v>
      </c>
    </row>
    <row r="473" spans="1:9" ht="15" x14ac:dyDescent="0.25">
      <c r="A473" s="88" t="s">
        <v>46</v>
      </c>
      <c r="B473" s="89" t="s">
        <v>1067</v>
      </c>
      <c r="C473" s="107">
        <v>2927498687</v>
      </c>
      <c r="D473" s="107">
        <v>5173160428</v>
      </c>
      <c r="E473" s="107">
        <v>17700000</v>
      </c>
      <c r="F473" s="107">
        <v>22900000</v>
      </c>
      <c r="G473" s="107">
        <f t="shared" si="14"/>
        <v>2945198687</v>
      </c>
      <c r="H473" s="107">
        <f t="shared" si="15"/>
        <v>5196060428</v>
      </c>
    </row>
    <row r="474" spans="1:9" ht="15" x14ac:dyDescent="0.25">
      <c r="A474" s="86"/>
      <c r="B474" s="4"/>
      <c r="C474" s="4"/>
      <c r="D474" s="4"/>
      <c r="E474" s="4"/>
      <c r="F474" s="4"/>
      <c r="G474" s="4"/>
      <c r="H474" s="4"/>
    </row>
    <row r="475" spans="1:9" ht="15" x14ac:dyDescent="0.25">
      <c r="A475" s="84" t="s">
        <v>344</v>
      </c>
      <c r="B475" s="85" t="s">
        <v>1113</v>
      </c>
      <c r="C475" s="4"/>
      <c r="D475" s="4"/>
      <c r="E475" s="4"/>
      <c r="F475" s="4"/>
      <c r="G475" s="4"/>
      <c r="H475" s="4"/>
    </row>
    <row r="476" spans="1:9" ht="15" x14ac:dyDescent="0.25">
      <c r="A476" s="86" t="s">
        <v>345</v>
      </c>
      <c r="B476" s="87" t="s">
        <v>1114</v>
      </c>
      <c r="C476" s="4">
        <v>4209547428</v>
      </c>
      <c r="D476" s="4">
        <v>7500959776</v>
      </c>
      <c r="E476" s="4"/>
      <c r="F476" s="4"/>
      <c r="G476" s="4">
        <f t="shared" si="14"/>
        <v>4209547428</v>
      </c>
      <c r="H476" s="4">
        <f t="shared" si="15"/>
        <v>7500959776</v>
      </c>
      <c r="I476" s="8"/>
    </row>
    <row r="477" spans="1:9" ht="15" x14ac:dyDescent="0.25">
      <c r="A477" s="86" t="s">
        <v>346</v>
      </c>
      <c r="B477" s="87" t="s">
        <v>1115</v>
      </c>
      <c r="C477" s="4">
        <v>248745965</v>
      </c>
      <c r="D477" s="4">
        <v>485931310</v>
      </c>
      <c r="E477" s="4"/>
      <c r="F477" s="4"/>
      <c r="G477" s="4">
        <f t="shared" si="14"/>
        <v>248745965</v>
      </c>
      <c r="H477" s="4">
        <f t="shared" si="15"/>
        <v>485931310</v>
      </c>
    </row>
    <row r="478" spans="1:9" ht="15" x14ac:dyDescent="0.25">
      <c r="A478" s="88" t="s">
        <v>72</v>
      </c>
      <c r="B478" s="89" t="s">
        <v>1116</v>
      </c>
      <c r="C478" s="107">
        <v>4458293393</v>
      </c>
      <c r="D478" s="107">
        <v>7986891086</v>
      </c>
      <c r="E478" s="107"/>
      <c r="F478" s="107"/>
      <c r="G478" s="107">
        <f t="shared" si="14"/>
        <v>4458293393</v>
      </c>
      <c r="H478" s="107">
        <f t="shared" si="15"/>
        <v>7986891086</v>
      </c>
    </row>
    <row r="479" spans="1:9" ht="15" x14ac:dyDescent="0.25">
      <c r="A479" s="86"/>
      <c r="B479" s="4"/>
      <c r="C479" s="4"/>
      <c r="D479" s="4"/>
      <c r="E479" s="4"/>
      <c r="F479" s="4"/>
      <c r="G479" s="4"/>
      <c r="H479" s="4"/>
    </row>
    <row r="480" spans="1:9" ht="15" x14ac:dyDescent="0.25">
      <c r="A480" s="84" t="s">
        <v>347</v>
      </c>
      <c r="B480" s="85" t="s">
        <v>1117</v>
      </c>
      <c r="C480" s="4"/>
      <c r="D480" s="4"/>
      <c r="E480" s="4"/>
      <c r="F480" s="4"/>
      <c r="G480" s="4"/>
      <c r="H480" s="4"/>
    </row>
    <row r="481" spans="1:9" ht="15" x14ac:dyDescent="0.25">
      <c r="A481" s="86" t="s">
        <v>348</v>
      </c>
      <c r="B481" s="87" t="s">
        <v>1118</v>
      </c>
      <c r="C481" s="4">
        <v>17953500</v>
      </c>
      <c r="D481" s="4">
        <v>38419500</v>
      </c>
      <c r="E481" s="4"/>
      <c r="F481" s="4"/>
      <c r="G481" s="4">
        <f t="shared" si="14"/>
        <v>17953500</v>
      </c>
      <c r="H481" s="4">
        <f t="shared" si="15"/>
        <v>38419500</v>
      </c>
      <c r="I481" s="8"/>
    </row>
    <row r="482" spans="1:9" ht="15" x14ac:dyDescent="0.25">
      <c r="A482" s="86" t="s">
        <v>349</v>
      </c>
      <c r="B482" s="87" t="s">
        <v>1119</v>
      </c>
      <c r="C482" s="7">
        <v>17928308</v>
      </c>
      <c r="D482" s="7">
        <v>35195411</v>
      </c>
      <c r="E482" s="7"/>
      <c r="F482" s="7"/>
      <c r="G482" s="7">
        <f t="shared" si="14"/>
        <v>17928308</v>
      </c>
      <c r="H482" s="7">
        <f t="shared" si="15"/>
        <v>35195411</v>
      </c>
    </row>
    <row r="483" spans="1:9" ht="15" x14ac:dyDescent="0.25">
      <c r="A483" s="88" t="s">
        <v>112</v>
      </c>
      <c r="B483" s="89" t="s">
        <v>1088</v>
      </c>
      <c r="C483" s="107">
        <v>35881808</v>
      </c>
      <c r="D483" s="107">
        <v>73614911</v>
      </c>
      <c r="E483" s="107"/>
      <c r="F483" s="107"/>
      <c r="G483" s="107">
        <f t="shared" si="14"/>
        <v>35881808</v>
      </c>
      <c r="H483" s="107">
        <f t="shared" si="15"/>
        <v>73614911</v>
      </c>
    </row>
    <row r="484" spans="1:9" ht="15" x14ac:dyDescent="0.25">
      <c r="A484" s="86"/>
      <c r="B484" s="4"/>
      <c r="C484" s="4"/>
      <c r="D484" s="4"/>
      <c r="E484" s="4"/>
      <c r="F484" s="4"/>
      <c r="G484" s="4"/>
      <c r="H484" s="4"/>
    </row>
    <row r="485" spans="1:9" ht="15" x14ac:dyDescent="0.25">
      <c r="A485" s="84" t="s">
        <v>350</v>
      </c>
      <c r="B485" s="85" t="s">
        <v>1120</v>
      </c>
      <c r="C485" s="4"/>
      <c r="D485" s="4"/>
      <c r="E485" s="4"/>
      <c r="F485" s="4"/>
      <c r="G485" s="4"/>
      <c r="H485" s="4"/>
    </row>
    <row r="486" spans="1:9" ht="15" x14ac:dyDescent="0.25">
      <c r="A486" s="86" t="s">
        <v>351</v>
      </c>
      <c r="B486" s="87" t="s">
        <v>1121</v>
      </c>
      <c r="C486" s="4">
        <v>395542394427.40002</v>
      </c>
      <c r="D486" s="4">
        <v>823285097709.57996</v>
      </c>
      <c r="E486" s="4"/>
      <c r="F486" s="4"/>
      <c r="G486" s="4">
        <f t="shared" si="14"/>
        <v>395542394427.40002</v>
      </c>
      <c r="H486" s="4">
        <f t="shared" si="15"/>
        <v>823285097709.57996</v>
      </c>
      <c r="I486" s="8"/>
    </row>
    <row r="487" spans="1:9" ht="15" x14ac:dyDescent="0.25">
      <c r="A487" s="86" t="s">
        <v>352</v>
      </c>
      <c r="B487" s="87" t="s">
        <v>1122</v>
      </c>
      <c r="C487" s="4">
        <v>6674855631</v>
      </c>
      <c r="D487" s="4">
        <v>12880280844</v>
      </c>
      <c r="E487" s="4"/>
      <c r="F487" s="4"/>
      <c r="G487" s="4">
        <f t="shared" si="14"/>
        <v>6674855631</v>
      </c>
      <c r="H487" s="4">
        <f t="shared" si="15"/>
        <v>12880280844</v>
      </c>
    </row>
    <row r="488" spans="1:9" ht="15" x14ac:dyDescent="0.25">
      <c r="A488" s="86" t="s">
        <v>353</v>
      </c>
      <c r="B488" s="87" t="s">
        <v>1123</v>
      </c>
      <c r="C488" s="4">
        <v>11141414861</v>
      </c>
      <c r="D488" s="4">
        <v>12299250206</v>
      </c>
      <c r="E488" s="4">
        <v>1251634711</v>
      </c>
      <c r="F488" s="4">
        <v>1458063211</v>
      </c>
      <c r="G488" s="4">
        <f t="shared" si="14"/>
        <v>12393049572</v>
      </c>
      <c r="H488" s="4">
        <f t="shared" si="15"/>
        <v>13757313417</v>
      </c>
    </row>
    <row r="489" spans="1:9" ht="15" x14ac:dyDescent="0.25">
      <c r="A489" s="88" t="s">
        <v>116</v>
      </c>
      <c r="B489" s="89" t="s">
        <v>978</v>
      </c>
      <c r="C489" s="107">
        <v>413358664919.40002</v>
      </c>
      <c r="D489" s="107">
        <v>848464628759.57996</v>
      </c>
      <c r="E489" s="107">
        <v>1251634711</v>
      </c>
      <c r="F489" s="107">
        <v>1458063211</v>
      </c>
      <c r="G489" s="107">
        <f t="shared" si="14"/>
        <v>414610299630.40002</v>
      </c>
      <c r="H489" s="107">
        <f t="shared" si="15"/>
        <v>849922691970.57996</v>
      </c>
    </row>
    <row r="490" spans="1:9" ht="15" x14ac:dyDescent="0.25">
      <c r="A490" s="86"/>
      <c r="B490" s="3"/>
      <c r="C490" s="4"/>
      <c r="D490" s="4"/>
      <c r="E490" s="4"/>
      <c r="F490" s="4"/>
      <c r="G490" s="4"/>
      <c r="H490" s="4"/>
    </row>
    <row r="491" spans="1:9" ht="15" x14ac:dyDescent="0.25">
      <c r="A491" s="84" t="s">
        <v>354</v>
      </c>
      <c r="B491" s="85" t="s">
        <v>1124</v>
      </c>
      <c r="C491" s="4"/>
      <c r="D491" s="4"/>
      <c r="E491" s="4"/>
      <c r="F491" s="4"/>
      <c r="G491" s="4"/>
      <c r="H491" s="4"/>
    </row>
    <row r="492" spans="1:9" ht="15" x14ac:dyDescent="0.25">
      <c r="A492" s="86" t="s">
        <v>355</v>
      </c>
      <c r="B492" s="87" t="s">
        <v>1125</v>
      </c>
      <c r="C492" s="4">
        <v>571000</v>
      </c>
      <c r="D492" s="4">
        <v>953200</v>
      </c>
      <c r="E492" s="4"/>
      <c r="F492" s="4"/>
      <c r="G492" s="4">
        <f t="shared" si="14"/>
        <v>571000</v>
      </c>
      <c r="H492" s="4">
        <f t="shared" si="15"/>
        <v>953200</v>
      </c>
    </row>
    <row r="493" spans="1:9" ht="15" x14ac:dyDescent="0.25">
      <c r="A493" s="88" t="s">
        <v>120</v>
      </c>
      <c r="B493" s="89" t="s">
        <v>1070</v>
      </c>
      <c r="C493" s="107">
        <v>571000</v>
      </c>
      <c r="D493" s="107">
        <v>953200</v>
      </c>
      <c r="E493" s="107"/>
      <c r="F493" s="107"/>
      <c r="G493" s="107">
        <f t="shared" si="14"/>
        <v>571000</v>
      </c>
      <c r="H493" s="107">
        <f t="shared" si="15"/>
        <v>953200</v>
      </c>
    </row>
    <row r="494" spans="1:9" ht="15" x14ac:dyDescent="0.25">
      <c r="A494" s="86"/>
      <c r="B494" s="4"/>
      <c r="C494" s="4"/>
      <c r="D494" s="4"/>
      <c r="E494" s="4"/>
      <c r="F494" s="4"/>
      <c r="G494" s="4"/>
      <c r="H494" s="4"/>
    </row>
    <row r="495" spans="1:9" ht="15" x14ac:dyDescent="0.25">
      <c r="A495" s="84" t="s">
        <v>356</v>
      </c>
      <c r="B495" s="85" t="s">
        <v>1126</v>
      </c>
      <c r="C495" s="4"/>
      <c r="D495" s="4"/>
      <c r="E495" s="4"/>
      <c r="F495" s="4"/>
      <c r="G495" s="4"/>
      <c r="H495" s="4"/>
    </row>
    <row r="496" spans="1:9" ht="15" x14ac:dyDescent="0.25">
      <c r="A496" s="86" t="s">
        <v>357</v>
      </c>
      <c r="B496" s="87" t="s">
        <v>1127</v>
      </c>
      <c r="C496" s="4">
        <v>74147852</v>
      </c>
      <c r="D496" s="4">
        <v>146622697</v>
      </c>
      <c r="E496" s="4"/>
      <c r="F496" s="4"/>
      <c r="G496" s="4">
        <f t="shared" si="14"/>
        <v>74147852</v>
      </c>
      <c r="H496" s="4">
        <f t="shared" si="15"/>
        <v>146622697</v>
      </c>
      <c r="I496" s="8"/>
    </row>
    <row r="497" spans="1:8" ht="15" x14ac:dyDescent="0.25">
      <c r="A497" s="86" t="s">
        <v>358</v>
      </c>
      <c r="B497" s="87" t="s">
        <v>1128</v>
      </c>
      <c r="C497" s="4">
        <v>65125874</v>
      </c>
      <c r="D497" s="4">
        <v>126612209</v>
      </c>
      <c r="E497" s="4"/>
      <c r="F497" s="4"/>
      <c r="G497" s="4">
        <f t="shared" si="14"/>
        <v>65125874</v>
      </c>
      <c r="H497" s="4">
        <f t="shared" si="15"/>
        <v>126612209</v>
      </c>
    </row>
    <row r="498" spans="1:8" ht="15" x14ac:dyDescent="0.25">
      <c r="A498" s="86" t="s">
        <v>359</v>
      </c>
      <c r="B498" s="87" t="s">
        <v>1129</v>
      </c>
      <c r="C498" s="4">
        <v>38202858475</v>
      </c>
      <c r="D498" s="4">
        <v>64036259433</v>
      </c>
      <c r="E498" s="4">
        <v>0</v>
      </c>
      <c r="F498" s="4">
        <v>535500000</v>
      </c>
      <c r="G498" s="4">
        <f t="shared" si="14"/>
        <v>38202858475</v>
      </c>
      <c r="H498" s="4">
        <f t="shared" si="15"/>
        <v>64571759433</v>
      </c>
    </row>
    <row r="499" spans="1:8" ht="15" x14ac:dyDescent="0.25">
      <c r="A499" s="86" t="s">
        <v>360</v>
      </c>
      <c r="B499" s="91" t="s">
        <v>1130</v>
      </c>
      <c r="C499" s="4">
        <v>4842000</v>
      </c>
      <c r="D499" s="4">
        <v>4842000</v>
      </c>
      <c r="E499" s="4"/>
      <c r="F499" s="4"/>
      <c r="G499" s="4">
        <f t="shared" si="14"/>
        <v>4842000</v>
      </c>
      <c r="H499" s="4">
        <f t="shared" si="15"/>
        <v>4842000</v>
      </c>
    </row>
    <row r="500" spans="1:8" ht="15" x14ac:dyDescent="0.25">
      <c r="A500" s="86" t="s">
        <v>361</v>
      </c>
      <c r="B500" s="87" t="s">
        <v>1131</v>
      </c>
      <c r="C500" s="4">
        <v>813113007</v>
      </c>
      <c r="D500" s="4">
        <v>821457032</v>
      </c>
      <c r="E500" s="4"/>
      <c r="F500" s="4"/>
      <c r="G500" s="4">
        <f t="shared" si="14"/>
        <v>813113007</v>
      </c>
      <c r="H500" s="4">
        <f t="shared" si="15"/>
        <v>821457032</v>
      </c>
    </row>
    <row r="501" spans="1:8" ht="15" x14ac:dyDescent="0.25">
      <c r="A501" s="86" t="s">
        <v>362</v>
      </c>
      <c r="B501" s="87" t="s">
        <v>1132</v>
      </c>
      <c r="C501" s="4">
        <v>784777686</v>
      </c>
      <c r="D501" s="4">
        <v>1047444511</v>
      </c>
      <c r="E501" s="4"/>
      <c r="F501" s="4"/>
      <c r="G501" s="4">
        <f t="shared" si="14"/>
        <v>784777686</v>
      </c>
      <c r="H501" s="4">
        <f t="shared" si="15"/>
        <v>1047444511</v>
      </c>
    </row>
    <row r="502" spans="1:8" ht="15" x14ac:dyDescent="0.25">
      <c r="A502" s="86" t="s">
        <v>363</v>
      </c>
      <c r="B502" s="87" t="s">
        <v>1133</v>
      </c>
      <c r="C502" s="4">
        <v>286842742</v>
      </c>
      <c r="D502" s="4">
        <v>512608652</v>
      </c>
      <c r="E502" s="4"/>
      <c r="F502" s="4"/>
      <c r="G502" s="4">
        <f t="shared" si="14"/>
        <v>286842742</v>
      </c>
      <c r="H502" s="4">
        <f t="shared" si="15"/>
        <v>512608652</v>
      </c>
    </row>
    <row r="503" spans="1:8" ht="15" x14ac:dyDescent="0.25">
      <c r="A503" s="86" t="s">
        <v>364</v>
      </c>
      <c r="B503" s="87" t="s">
        <v>1134</v>
      </c>
      <c r="C503" s="4">
        <v>301488</v>
      </c>
      <c r="D503" s="4">
        <v>301488</v>
      </c>
      <c r="E503" s="4"/>
      <c r="F503" s="4"/>
      <c r="G503" s="4">
        <f t="shared" si="14"/>
        <v>301488</v>
      </c>
      <c r="H503" s="4">
        <f t="shared" si="15"/>
        <v>301488</v>
      </c>
    </row>
    <row r="504" spans="1:8" ht="15" x14ac:dyDescent="0.25">
      <c r="A504" s="86" t="s">
        <v>365</v>
      </c>
      <c r="B504" s="87" t="s">
        <v>1135</v>
      </c>
      <c r="C504" s="4">
        <v>16688681</v>
      </c>
      <c r="D504" s="4">
        <v>30658095</v>
      </c>
      <c r="E504" s="4"/>
      <c r="F504" s="4"/>
      <c r="G504" s="4">
        <f t="shared" si="14"/>
        <v>16688681</v>
      </c>
      <c r="H504" s="4">
        <f t="shared" si="15"/>
        <v>30658095</v>
      </c>
    </row>
    <row r="505" spans="1:8" ht="15" x14ac:dyDescent="0.25">
      <c r="A505" s="88" t="s">
        <v>126</v>
      </c>
      <c r="B505" s="89" t="s">
        <v>1052</v>
      </c>
      <c r="C505" s="107">
        <v>40248697805</v>
      </c>
      <c r="D505" s="107">
        <v>66726806117</v>
      </c>
      <c r="E505" s="107">
        <v>0</v>
      </c>
      <c r="F505" s="107">
        <v>535500000</v>
      </c>
      <c r="G505" s="107">
        <f t="shared" si="14"/>
        <v>40248697805</v>
      </c>
      <c r="H505" s="107">
        <f t="shared" si="15"/>
        <v>67262306117</v>
      </c>
    </row>
    <row r="506" spans="1:8" ht="15" x14ac:dyDescent="0.25">
      <c r="A506" s="92" t="s">
        <v>73</v>
      </c>
      <c r="B506" s="93" t="s">
        <v>952</v>
      </c>
      <c r="C506" s="108">
        <v>461029607612.40002</v>
      </c>
      <c r="D506" s="108">
        <v>928426054501.57996</v>
      </c>
      <c r="E506" s="108">
        <v>1269334711</v>
      </c>
      <c r="F506" s="108">
        <v>2016463211</v>
      </c>
      <c r="G506" s="108">
        <f t="shared" si="14"/>
        <v>462298942323.40002</v>
      </c>
      <c r="H506" s="108">
        <f t="shared" si="15"/>
        <v>930442517712.57996</v>
      </c>
    </row>
    <row r="507" spans="1:8" ht="15" x14ac:dyDescent="0.25">
      <c r="A507" s="94" t="s">
        <v>90</v>
      </c>
      <c r="B507" s="97" t="s">
        <v>953</v>
      </c>
      <c r="C507" s="125">
        <v>461029607612.40002</v>
      </c>
      <c r="D507" s="125">
        <v>928426054501.57996</v>
      </c>
      <c r="E507" s="125">
        <v>1269334711</v>
      </c>
      <c r="F507" s="125">
        <v>2016463211</v>
      </c>
      <c r="G507" s="125">
        <f t="shared" si="14"/>
        <v>462298942323.40002</v>
      </c>
      <c r="H507" s="125">
        <f t="shared" si="15"/>
        <v>930442517712.57996</v>
      </c>
    </row>
    <row r="508" spans="1:8" ht="15" x14ac:dyDescent="0.25">
      <c r="A508" s="98" t="s">
        <v>366</v>
      </c>
      <c r="B508" s="99" t="s">
        <v>1136</v>
      </c>
      <c r="C508" s="124">
        <v>461095482124.40002</v>
      </c>
      <c r="D508" s="124">
        <v>928543691198.57996</v>
      </c>
      <c r="E508" s="124">
        <v>1269334711</v>
      </c>
      <c r="F508" s="124">
        <v>2016463211</v>
      </c>
      <c r="G508" s="124">
        <f t="shared" si="14"/>
        <v>462364816835.40002</v>
      </c>
      <c r="H508" s="124">
        <f t="shared" si="15"/>
        <v>930560154409.57996</v>
      </c>
    </row>
    <row r="509" spans="1:8" ht="15" x14ac:dyDescent="0.25">
      <c r="A509" s="88" t="s">
        <v>367</v>
      </c>
      <c r="B509" s="89" t="s">
        <v>1137</v>
      </c>
      <c r="C509" s="107">
        <v>3961849752646.6699</v>
      </c>
      <c r="D509" s="107">
        <v>7762799004441.3701</v>
      </c>
      <c r="E509" s="107">
        <v>388874031179.66998</v>
      </c>
      <c r="F509" s="107">
        <v>637691533438.67004</v>
      </c>
      <c r="G509" s="107">
        <f t="shared" si="14"/>
        <v>4350723783826.3398</v>
      </c>
      <c r="H509" s="107">
        <f t="shared" si="15"/>
        <v>8400490537880.04</v>
      </c>
    </row>
    <row r="510" spans="1:8" ht="15" x14ac:dyDescent="0.25">
      <c r="A510" s="101"/>
      <c r="B510" s="91"/>
      <c r="C510" s="4"/>
      <c r="D510" s="4"/>
      <c r="E510" s="4"/>
      <c r="F510" s="4"/>
      <c r="G510" s="4"/>
      <c r="H510" s="4"/>
    </row>
    <row r="511" spans="1:8" ht="15" x14ac:dyDescent="0.25">
      <c r="A511" s="115" t="s">
        <v>1138</v>
      </c>
      <c r="B511" s="116" t="s">
        <v>1139</v>
      </c>
      <c r="C511" s="4"/>
      <c r="D511" s="4"/>
      <c r="E511" s="4"/>
      <c r="F511" s="4"/>
      <c r="G511" s="4"/>
      <c r="H511" s="4"/>
    </row>
    <row r="512" spans="1:8" ht="15" x14ac:dyDescent="0.25">
      <c r="A512" s="78" t="s">
        <v>368</v>
      </c>
      <c r="B512" s="79" t="s">
        <v>1140</v>
      </c>
      <c r="C512" s="4"/>
      <c r="D512" s="4"/>
      <c r="E512" s="4"/>
      <c r="F512" s="4"/>
      <c r="G512" s="4"/>
      <c r="H512" s="4"/>
    </row>
    <row r="513" spans="1:9" ht="15" x14ac:dyDescent="0.25">
      <c r="A513" s="117" t="s">
        <v>369</v>
      </c>
      <c r="B513" s="113" t="s">
        <v>1141</v>
      </c>
      <c r="C513" s="4"/>
      <c r="D513" s="4"/>
      <c r="E513" s="4"/>
      <c r="F513" s="4"/>
      <c r="G513" s="4"/>
      <c r="H513" s="4"/>
    </row>
    <row r="514" spans="1:9" ht="15" x14ac:dyDescent="0.25">
      <c r="A514" s="82" t="s">
        <v>370</v>
      </c>
      <c r="B514" s="114" t="s">
        <v>1142</v>
      </c>
      <c r="C514" s="4"/>
      <c r="D514" s="4"/>
      <c r="E514" s="4"/>
      <c r="F514" s="4"/>
      <c r="G514" s="4"/>
      <c r="H514" s="4"/>
    </row>
    <row r="515" spans="1:9" ht="15" x14ac:dyDescent="0.25">
      <c r="A515" s="84" t="s">
        <v>371</v>
      </c>
      <c r="B515" s="96" t="s">
        <v>1143</v>
      </c>
      <c r="C515" s="4"/>
      <c r="D515" s="4"/>
      <c r="E515" s="4"/>
      <c r="F515" s="4"/>
      <c r="G515" s="4"/>
      <c r="H515" s="4"/>
    </row>
    <row r="516" spans="1:9" ht="15" x14ac:dyDescent="0.25">
      <c r="A516" s="86" t="s">
        <v>372</v>
      </c>
      <c r="B516" s="91" t="s">
        <v>1144</v>
      </c>
      <c r="C516" s="4">
        <v>29469529858</v>
      </c>
      <c r="D516" s="4">
        <v>36310207589</v>
      </c>
      <c r="E516" s="4">
        <v>19527120286</v>
      </c>
      <c r="F516" s="4">
        <v>33705705515</v>
      </c>
      <c r="G516" s="4">
        <f t="shared" si="14"/>
        <v>48996650144</v>
      </c>
      <c r="H516" s="4">
        <f t="shared" si="15"/>
        <v>70015913104</v>
      </c>
    </row>
    <row r="517" spans="1:9" ht="15" x14ac:dyDescent="0.25">
      <c r="A517" s="88" t="s">
        <v>46</v>
      </c>
      <c r="B517" s="89" t="s">
        <v>960</v>
      </c>
      <c r="C517" s="107">
        <v>29469529858</v>
      </c>
      <c r="D517" s="107">
        <v>36310207589</v>
      </c>
      <c r="E517" s="107">
        <v>19527120286</v>
      </c>
      <c r="F517" s="107">
        <v>33705705515</v>
      </c>
      <c r="G517" s="107">
        <f t="shared" si="14"/>
        <v>48996650144</v>
      </c>
      <c r="H517" s="107">
        <f t="shared" si="15"/>
        <v>70015913104</v>
      </c>
    </row>
    <row r="518" spans="1:9" ht="15" x14ac:dyDescent="0.25">
      <c r="A518" s="86"/>
      <c r="B518" s="4"/>
      <c r="C518" s="4"/>
      <c r="D518" s="4"/>
      <c r="E518" s="4"/>
      <c r="F518" s="4"/>
      <c r="G518" s="4"/>
      <c r="H518" s="4"/>
    </row>
    <row r="519" spans="1:9" ht="15" x14ac:dyDescent="0.25">
      <c r="A519" s="84" t="s">
        <v>373</v>
      </c>
      <c r="B519" s="96" t="s">
        <v>1145</v>
      </c>
      <c r="C519" s="4"/>
      <c r="D519" s="4"/>
      <c r="E519" s="4"/>
      <c r="F519" s="4"/>
      <c r="G519" s="4"/>
      <c r="H519" s="4"/>
    </row>
    <row r="520" spans="1:9" ht="15" x14ac:dyDescent="0.25">
      <c r="A520" s="101" t="s">
        <v>374</v>
      </c>
      <c r="B520" s="91" t="s">
        <v>1146</v>
      </c>
      <c r="C520" s="4">
        <v>10002908604</v>
      </c>
      <c r="D520" s="4">
        <v>19500150277</v>
      </c>
      <c r="E520" s="4">
        <v>187057760758</v>
      </c>
      <c r="F520" s="4">
        <v>401532933426</v>
      </c>
      <c r="G520" s="4">
        <f t="shared" si="14"/>
        <v>197060669362</v>
      </c>
      <c r="H520" s="4">
        <f t="shared" si="15"/>
        <v>421033083703</v>
      </c>
    </row>
    <row r="521" spans="1:9" ht="15" x14ac:dyDescent="0.25">
      <c r="A521" s="88" t="s">
        <v>72</v>
      </c>
      <c r="B521" s="89" t="s">
        <v>1004</v>
      </c>
      <c r="C521" s="107">
        <v>10002908604</v>
      </c>
      <c r="D521" s="107">
        <v>19500150277</v>
      </c>
      <c r="E521" s="107">
        <v>187057760758</v>
      </c>
      <c r="F521" s="107">
        <v>401532933426</v>
      </c>
      <c r="G521" s="107">
        <f t="shared" si="14"/>
        <v>197060669362</v>
      </c>
      <c r="H521" s="107">
        <f t="shared" si="15"/>
        <v>421033083703</v>
      </c>
    </row>
    <row r="522" spans="1:9" ht="15" x14ac:dyDescent="0.25">
      <c r="A522" s="86"/>
      <c r="B522" s="104"/>
      <c r="C522" s="4"/>
      <c r="D522" s="4"/>
      <c r="E522" s="4"/>
      <c r="F522" s="4"/>
      <c r="G522" s="4"/>
      <c r="H522" s="4"/>
    </row>
    <row r="523" spans="1:9" ht="15" x14ac:dyDescent="0.25">
      <c r="A523" s="84" t="s">
        <v>375</v>
      </c>
      <c r="B523" s="96" t="s">
        <v>1147</v>
      </c>
      <c r="C523" s="4"/>
      <c r="D523" s="4"/>
      <c r="E523" s="4"/>
      <c r="F523" s="4"/>
      <c r="G523" s="4"/>
      <c r="H523" s="4"/>
    </row>
    <row r="524" spans="1:9" ht="15" x14ac:dyDescent="0.25">
      <c r="A524" s="86" t="s">
        <v>376</v>
      </c>
      <c r="B524" s="91" t="s">
        <v>1148</v>
      </c>
      <c r="C524" s="4">
        <v>130133741</v>
      </c>
      <c r="D524" s="4">
        <v>239143339</v>
      </c>
      <c r="E524" s="4">
        <v>100056215536</v>
      </c>
      <c r="F524" s="4">
        <v>111463323793</v>
      </c>
      <c r="G524" s="4">
        <f t="shared" si="14"/>
        <v>100186349277</v>
      </c>
      <c r="H524" s="4">
        <f t="shared" si="15"/>
        <v>111702467132</v>
      </c>
      <c r="I524" s="8"/>
    </row>
    <row r="525" spans="1:9" ht="15" x14ac:dyDescent="0.25">
      <c r="A525" s="86" t="s">
        <v>377</v>
      </c>
      <c r="B525" s="91" t="s">
        <v>1149</v>
      </c>
      <c r="C525" s="4">
        <v>25158963</v>
      </c>
      <c r="D525" s="4">
        <v>46304730</v>
      </c>
      <c r="E525" s="4">
        <v>18021542545</v>
      </c>
      <c r="F525" s="4">
        <v>36289397513</v>
      </c>
      <c r="G525" s="4">
        <f t="shared" ref="G525:G570" si="16">C525+E525</f>
        <v>18046701508</v>
      </c>
      <c r="H525" s="4">
        <f t="shared" ref="H525:H570" si="17">D525+F525</f>
        <v>36335702243</v>
      </c>
    </row>
    <row r="526" spans="1:9" ht="15" x14ac:dyDescent="0.25">
      <c r="A526" s="86" t="s">
        <v>378</v>
      </c>
      <c r="B526" s="91" t="s">
        <v>1150</v>
      </c>
      <c r="C526" s="4">
        <v>141120900</v>
      </c>
      <c r="D526" s="4">
        <v>189617900</v>
      </c>
      <c r="E526" s="4">
        <v>131918688754.55299</v>
      </c>
      <c r="F526" s="4">
        <v>215136150541.32401</v>
      </c>
      <c r="G526" s="4">
        <f t="shared" si="16"/>
        <v>132059809654.55299</v>
      </c>
      <c r="H526" s="4">
        <f t="shared" si="17"/>
        <v>215325768441.32401</v>
      </c>
    </row>
    <row r="527" spans="1:9" ht="15" x14ac:dyDescent="0.25">
      <c r="A527" s="88" t="s">
        <v>112</v>
      </c>
      <c r="B527" s="89" t="s">
        <v>1005</v>
      </c>
      <c r="C527" s="107">
        <v>296413604</v>
      </c>
      <c r="D527" s="107">
        <v>475065969</v>
      </c>
      <c r="E527" s="107">
        <v>249996446835.55301</v>
      </c>
      <c r="F527" s="107">
        <v>362888871847.32397</v>
      </c>
      <c r="G527" s="107">
        <f t="shared" si="16"/>
        <v>250292860439.55301</v>
      </c>
      <c r="H527" s="107">
        <f t="shared" si="17"/>
        <v>363363937816.32397</v>
      </c>
    </row>
    <row r="528" spans="1:9" ht="15" x14ac:dyDescent="0.25">
      <c r="A528" s="92" t="s">
        <v>73</v>
      </c>
      <c r="B528" s="93" t="s">
        <v>952</v>
      </c>
      <c r="C528" s="108">
        <v>39768852066</v>
      </c>
      <c r="D528" s="108">
        <v>56285423835</v>
      </c>
      <c r="E528" s="108">
        <v>456581327879.55298</v>
      </c>
      <c r="F528" s="108">
        <v>798127510788.32397</v>
      </c>
      <c r="G528" s="108">
        <f t="shared" si="16"/>
        <v>496350179945.55298</v>
      </c>
      <c r="H528" s="108">
        <f t="shared" si="17"/>
        <v>854412934623.32397</v>
      </c>
    </row>
    <row r="529" spans="1:9" ht="15" x14ac:dyDescent="0.25">
      <c r="A529" s="86"/>
      <c r="B529" s="4"/>
      <c r="C529" s="4"/>
      <c r="D529" s="4"/>
      <c r="E529" s="4"/>
      <c r="F529" s="4"/>
      <c r="G529" s="4"/>
      <c r="H529" s="4"/>
    </row>
    <row r="530" spans="1:9" ht="15" x14ac:dyDescent="0.25">
      <c r="A530" s="82" t="s">
        <v>379</v>
      </c>
      <c r="B530" s="114" t="s">
        <v>1151</v>
      </c>
      <c r="C530" s="4"/>
      <c r="D530" s="4"/>
      <c r="E530" s="4"/>
      <c r="F530" s="4"/>
      <c r="G530" s="4"/>
      <c r="H530" s="4"/>
    </row>
    <row r="531" spans="1:9" ht="15" x14ac:dyDescent="0.25">
      <c r="A531" s="84" t="s">
        <v>380</v>
      </c>
      <c r="B531" s="96" t="s">
        <v>1152</v>
      </c>
      <c r="C531" s="4"/>
      <c r="D531" s="4"/>
      <c r="E531" s="4"/>
      <c r="F531" s="4"/>
      <c r="G531" s="4"/>
      <c r="H531" s="4"/>
    </row>
    <row r="532" spans="1:9" ht="15" x14ac:dyDescent="0.25">
      <c r="A532" s="86" t="s">
        <v>381</v>
      </c>
      <c r="B532" s="91" t="s">
        <v>1153</v>
      </c>
      <c r="C532" s="4">
        <v>1500116874</v>
      </c>
      <c r="D532" s="4">
        <v>2788348414</v>
      </c>
      <c r="E532" s="4">
        <v>6854954521</v>
      </c>
      <c r="F532" s="4">
        <v>15118416148</v>
      </c>
      <c r="G532" s="4">
        <f t="shared" si="16"/>
        <v>8355071395</v>
      </c>
      <c r="H532" s="4">
        <f t="shared" si="17"/>
        <v>17906764562</v>
      </c>
      <c r="I532" s="8"/>
    </row>
    <row r="533" spans="1:9" ht="15" x14ac:dyDescent="0.25">
      <c r="A533" s="86" t="s">
        <v>382</v>
      </c>
      <c r="B533" s="91" t="s">
        <v>967</v>
      </c>
      <c r="C533" s="4">
        <v>278596321</v>
      </c>
      <c r="D533" s="4">
        <v>535491071</v>
      </c>
      <c r="E533" s="4">
        <v>4215456218</v>
      </c>
      <c r="F533" s="4">
        <v>9562740845</v>
      </c>
      <c r="G533" s="4">
        <f t="shared" si="16"/>
        <v>4494052539</v>
      </c>
      <c r="H533" s="4">
        <f t="shared" si="17"/>
        <v>10098231916</v>
      </c>
    </row>
    <row r="534" spans="1:9" ht="15" x14ac:dyDescent="0.25">
      <c r="A534" s="86" t="s">
        <v>383</v>
      </c>
      <c r="B534" s="91" t="s">
        <v>968</v>
      </c>
      <c r="C534" s="4">
        <v>803509212</v>
      </c>
      <c r="D534" s="4">
        <v>1563966857</v>
      </c>
      <c r="E534" s="4">
        <v>2021146109</v>
      </c>
      <c r="F534" s="4">
        <v>4550684246</v>
      </c>
      <c r="G534" s="4">
        <f t="shared" si="16"/>
        <v>2824655321</v>
      </c>
      <c r="H534" s="4">
        <f t="shared" si="17"/>
        <v>6114651103</v>
      </c>
    </row>
    <row r="535" spans="1:9" ht="15" x14ac:dyDescent="0.25">
      <c r="A535" s="86" t="s">
        <v>384</v>
      </c>
      <c r="B535" s="91" t="s">
        <v>1154</v>
      </c>
      <c r="C535" s="4">
        <v>192587412</v>
      </c>
      <c r="D535" s="4">
        <v>378047133</v>
      </c>
      <c r="E535" s="4">
        <v>0</v>
      </c>
      <c r="F535" s="4">
        <v>1000</v>
      </c>
      <c r="G535" s="4">
        <f t="shared" si="16"/>
        <v>192587412</v>
      </c>
      <c r="H535" s="4">
        <f t="shared" si="17"/>
        <v>378048133</v>
      </c>
    </row>
    <row r="536" spans="1:9" ht="15" x14ac:dyDescent="0.25">
      <c r="A536" s="86" t="s">
        <v>385</v>
      </c>
      <c r="B536" s="91" t="s">
        <v>1155</v>
      </c>
      <c r="C536" s="4">
        <v>422430715</v>
      </c>
      <c r="D536" s="4">
        <v>683976930</v>
      </c>
      <c r="E536" s="4"/>
      <c r="F536" s="4"/>
      <c r="G536" s="4">
        <f t="shared" si="16"/>
        <v>422430715</v>
      </c>
      <c r="H536" s="4">
        <f t="shared" si="17"/>
        <v>683976930</v>
      </c>
    </row>
    <row r="537" spans="1:9" ht="15" x14ac:dyDescent="0.25">
      <c r="A537" s="86" t="s">
        <v>386</v>
      </c>
      <c r="B537" s="4" t="s">
        <v>1156</v>
      </c>
      <c r="C537" s="4">
        <v>300000</v>
      </c>
      <c r="D537" s="4">
        <v>300000</v>
      </c>
      <c r="E537" s="4"/>
      <c r="F537" s="4"/>
      <c r="G537" s="4">
        <f t="shared" si="16"/>
        <v>300000</v>
      </c>
      <c r="H537" s="4">
        <f t="shared" si="17"/>
        <v>300000</v>
      </c>
    </row>
    <row r="538" spans="1:9" ht="15" x14ac:dyDescent="0.25">
      <c r="A538" s="86" t="s">
        <v>639</v>
      </c>
      <c r="B538" s="87" t="s">
        <v>1157</v>
      </c>
      <c r="C538" s="4"/>
      <c r="D538" s="4"/>
      <c r="E538" s="4">
        <v>2453733</v>
      </c>
      <c r="F538" s="4">
        <v>53511533</v>
      </c>
      <c r="G538" s="4">
        <f t="shared" si="16"/>
        <v>2453733</v>
      </c>
      <c r="H538" s="4">
        <f t="shared" si="17"/>
        <v>53511533</v>
      </c>
    </row>
    <row r="539" spans="1:9" ht="15" x14ac:dyDescent="0.25">
      <c r="A539" s="6" t="s">
        <v>640</v>
      </c>
      <c r="B539" s="91" t="s">
        <v>1564</v>
      </c>
      <c r="C539" s="4"/>
      <c r="D539" s="4"/>
      <c r="E539" s="4">
        <v>700000</v>
      </c>
      <c r="F539" s="4">
        <v>700000</v>
      </c>
      <c r="G539" s="4">
        <f t="shared" si="16"/>
        <v>700000</v>
      </c>
      <c r="H539" s="4">
        <f t="shared" si="17"/>
        <v>700000</v>
      </c>
    </row>
    <row r="540" spans="1:9" ht="15" x14ac:dyDescent="0.25">
      <c r="A540" s="86" t="s">
        <v>387</v>
      </c>
      <c r="B540" s="87" t="s">
        <v>1158</v>
      </c>
      <c r="C540" s="4">
        <v>70258741</v>
      </c>
      <c r="D540" s="4">
        <v>140017081</v>
      </c>
      <c r="E540" s="4"/>
      <c r="F540" s="4"/>
      <c r="G540" s="4">
        <f t="shared" si="16"/>
        <v>70258741</v>
      </c>
      <c r="H540" s="4">
        <f t="shared" si="17"/>
        <v>140017081</v>
      </c>
    </row>
    <row r="541" spans="1:9" ht="15" x14ac:dyDescent="0.25">
      <c r="A541" s="88" t="s">
        <v>46</v>
      </c>
      <c r="B541" s="89" t="s">
        <v>1031</v>
      </c>
      <c r="C541" s="107">
        <v>3267799275</v>
      </c>
      <c r="D541" s="107">
        <v>6090147486</v>
      </c>
      <c r="E541" s="107">
        <v>13094710581</v>
      </c>
      <c r="F541" s="107">
        <v>29286053772</v>
      </c>
      <c r="G541" s="107">
        <f t="shared" si="16"/>
        <v>16362509856</v>
      </c>
      <c r="H541" s="107">
        <f t="shared" si="17"/>
        <v>35376201258</v>
      </c>
    </row>
    <row r="542" spans="1:9" ht="15" x14ac:dyDescent="0.25">
      <c r="A542" s="86"/>
      <c r="B542" s="4"/>
      <c r="C542" s="4"/>
      <c r="D542" s="4"/>
      <c r="E542" s="4"/>
      <c r="F542" s="4"/>
      <c r="G542" s="4"/>
      <c r="H542" s="4"/>
    </row>
    <row r="543" spans="1:9" ht="15" x14ac:dyDescent="0.25">
      <c r="A543" s="84" t="s">
        <v>388</v>
      </c>
      <c r="B543" s="96" t="s">
        <v>1159</v>
      </c>
      <c r="C543" s="4"/>
      <c r="D543" s="4"/>
      <c r="E543" s="4"/>
      <c r="F543" s="4"/>
      <c r="G543" s="4"/>
      <c r="H543" s="4"/>
    </row>
    <row r="544" spans="1:9" ht="15" x14ac:dyDescent="0.25">
      <c r="A544" s="86" t="s">
        <v>389</v>
      </c>
      <c r="B544" s="91" t="s">
        <v>1160</v>
      </c>
      <c r="C544" s="4">
        <v>1293707170</v>
      </c>
      <c r="D544" s="4">
        <v>2320174235</v>
      </c>
      <c r="E544" s="4">
        <v>222962542</v>
      </c>
      <c r="F544" s="4">
        <v>454816077</v>
      </c>
      <c r="G544" s="4">
        <f t="shared" si="16"/>
        <v>1516669712</v>
      </c>
      <c r="H544" s="4">
        <f t="shared" si="17"/>
        <v>2774990312</v>
      </c>
      <c r="I544" s="8"/>
    </row>
    <row r="545" spans="1:8" ht="15" x14ac:dyDescent="0.25">
      <c r="A545" s="86" t="s">
        <v>390</v>
      </c>
      <c r="B545" s="91" t="s">
        <v>1161</v>
      </c>
      <c r="C545" s="4">
        <v>2166687758</v>
      </c>
      <c r="D545" s="4">
        <v>3106689593</v>
      </c>
      <c r="E545" s="4">
        <v>175517245</v>
      </c>
      <c r="F545" s="4">
        <v>212490113</v>
      </c>
      <c r="G545" s="4">
        <f t="shared" si="16"/>
        <v>2342205003</v>
      </c>
      <c r="H545" s="4">
        <f t="shared" si="17"/>
        <v>3319179706</v>
      </c>
    </row>
    <row r="546" spans="1:8" ht="15" x14ac:dyDescent="0.25">
      <c r="A546" s="86" t="s">
        <v>391</v>
      </c>
      <c r="B546" s="91" t="s">
        <v>1162</v>
      </c>
      <c r="C546" s="4">
        <v>1326244151</v>
      </c>
      <c r="D546" s="4">
        <v>2076545143</v>
      </c>
      <c r="E546" s="4">
        <v>114172695</v>
      </c>
      <c r="F546" s="4">
        <v>302101876</v>
      </c>
      <c r="G546" s="4">
        <f t="shared" si="16"/>
        <v>1440416846</v>
      </c>
      <c r="H546" s="4">
        <f t="shared" si="17"/>
        <v>2378647019</v>
      </c>
    </row>
    <row r="547" spans="1:8" ht="15" x14ac:dyDescent="0.25">
      <c r="A547" s="86" t="s">
        <v>392</v>
      </c>
      <c r="B547" s="91" t="s">
        <v>1163</v>
      </c>
      <c r="C547" s="4">
        <v>1141793632</v>
      </c>
      <c r="D547" s="4">
        <v>1908488367</v>
      </c>
      <c r="E547" s="4">
        <v>26159477622.279999</v>
      </c>
      <c r="F547" s="4">
        <v>29367929153.779999</v>
      </c>
      <c r="G547" s="4">
        <f t="shared" si="16"/>
        <v>27301271254.279999</v>
      </c>
      <c r="H547" s="4">
        <f t="shared" si="17"/>
        <v>31276417520.779999</v>
      </c>
    </row>
    <row r="548" spans="1:8" ht="15" x14ac:dyDescent="0.25">
      <c r="A548" s="86" t="s">
        <v>393</v>
      </c>
      <c r="B548" s="91" t="s">
        <v>1164</v>
      </c>
      <c r="C548" s="4">
        <v>4710820789</v>
      </c>
      <c r="D548" s="4">
        <v>7892531673</v>
      </c>
      <c r="E548" s="4">
        <v>91230479533.746002</v>
      </c>
      <c r="F548" s="4">
        <v>91559804657.746002</v>
      </c>
      <c r="G548" s="4">
        <f t="shared" si="16"/>
        <v>95941300322.746002</v>
      </c>
      <c r="H548" s="4">
        <f t="shared" si="17"/>
        <v>99452336330.746002</v>
      </c>
    </row>
    <row r="549" spans="1:8" ht="15" x14ac:dyDescent="0.25">
      <c r="A549" s="86" t="s">
        <v>394</v>
      </c>
      <c r="B549" s="91" t="s">
        <v>1165</v>
      </c>
      <c r="C549" s="4">
        <v>499397975</v>
      </c>
      <c r="D549" s="4">
        <v>744959437</v>
      </c>
      <c r="E549" s="4">
        <v>18342548</v>
      </c>
      <c r="F549" s="4">
        <v>31217515</v>
      </c>
      <c r="G549" s="4">
        <f t="shared" si="16"/>
        <v>517740523</v>
      </c>
      <c r="H549" s="4">
        <f t="shared" si="17"/>
        <v>776176952</v>
      </c>
    </row>
    <row r="550" spans="1:8" ht="15" x14ac:dyDescent="0.25">
      <c r="A550" s="86" t="s">
        <v>395</v>
      </c>
      <c r="B550" s="91" t="s">
        <v>1166</v>
      </c>
      <c r="C550" s="4">
        <v>219392656</v>
      </c>
      <c r="D550" s="4">
        <v>370799896</v>
      </c>
      <c r="E550" s="4">
        <v>16792892</v>
      </c>
      <c r="F550" s="4">
        <v>33585784</v>
      </c>
      <c r="G550" s="4">
        <f t="shared" si="16"/>
        <v>236185548</v>
      </c>
      <c r="H550" s="4">
        <f t="shared" si="17"/>
        <v>404385680</v>
      </c>
    </row>
    <row r="551" spans="1:8" ht="15" x14ac:dyDescent="0.25">
      <c r="A551" s="86" t="s">
        <v>396</v>
      </c>
      <c r="B551" s="91" t="s">
        <v>1167</v>
      </c>
      <c r="C551" s="4">
        <v>1114427623</v>
      </c>
      <c r="D551" s="4">
        <v>1678703853</v>
      </c>
      <c r="E551" s="4">
        <v>26992926</v>
      </c>
      <c r="F551" s="4">
        <v>38367852</v>
      </c>
      <c r="G551" s="4">
        <f t="shared" si="16"/>
        <v>1141420549</v>
      </c>
      <c r="H551" s="4">
        <f t="shared" si="17"/>
        <v>1717071705</v>
      </c>
    </row>
    <row r="552" spans="1:8" ht="15" x14ac:dyDescent="0.25">
      <c r="A552" s="86" t="s">
        <v>397</v>
      </c>
      <c r="B552" s="91" t="s">
        <v>1168</v>
      </c>
      <c r="C552" s="4">
        <v>105185123</v>
      </c>
      <c r="D552" s="4">
        <v>656463606</v>
      </c>
      <c r="E552" s="4">
        <v>23674967</v>
      </c>
      <c r="F552" s="4">
        <v>36459934</v>
      </c>
      <c r="G552" s="4">
        <f t="shared" si="16"/>
        <v>128860090</v>
      </c>
      <c r="H552" s="4">
        <f t="shared" si="17"/>
        <v>692923540</v>
      </c>
    </row>
    <row r="553" spans="1:8" ht="15" x14ac:dyDescent="0.25">
      <c r="A553" s="86" t="s">
        <v>398</v>
      </c>
      <c r="B553" s="91" t="s">
        <v>1169</v>
      </c>
      <c r="C553" s="4">
        <v>665895485</v>
      </c>
      <c r="D553" s="4">
        <v>1342330067</v>
      </c>
      <c r="E553" s="4"/>
      <c r="F553" s="4"/>
      <c r="G553" s="4">
        <f t="shared" si="16"/>
        <v>665895485</v>
      </c>
      <c r="H553" s="4">
        <f t="shared" si="17"/>
        <v>1342330067</v>
      </c>
    </row>
    <row r="554" spans="1:8" ht="15" x14ac:dyDescent="0.25">
      <c r="A554" s="86" t="s">
        <v>399</v>
      </c>
      <c r="B554" s="91" t="s">
        <v>1170</v>
      </c>
      <c r="C554" s="4">
        <v>30258963</v>
      </c>
      <c r="D554" s="4">
        <v>59731795</v>
      </c>
      <c r="E554" s="4"/>
      <c r="F554" s="4"/>
      <c r="G554" s="4">
        <f t="shared" si="16"/>
        <v>30258963</v>
      </c>
      <c r="H554" s="4">
        <f t="shared" si="17"/>
        <v>59731795</v>
      </c>
    </row>
    <row r="555" spans="1:8" ht="15" x14ac:dyDescent="0.25">
      <c r="A555" s="86" t="s">
        <v>400</v>
      </c>
      <c r="B555" s="91" t="s">
        <v>1171</v>
      </c>
      <c r="C555" s="4">
        <v>25489654</v>
      </c>
      <c r="D555" s="4">
        <v>50163139</v>
      </c>
      <c r="E555" s="4"/>
      <c r="F555" s="4"/>
      <c r="G555" s="4">
        <f t="shared" si="16"/>
        <v>25489654</v>
      </c>
      <c r="H555" s="4">
        <f t="shared" si="17"/>
        <v>50163139</v>
      </c>
    </row>
    <row r="556" spans="1:8" ht="15" x14ac:dyDescent="0.25">
      <c r="A556" s="86" t="s">
        <v>401</v>
      </c>
      <c r="B556" s="91" t="s">
        <v>1172</v>
      </c>
      <c r="C556" s="4">
        <v>676868964</v>
      </c>
      <c r="D556" s="4">
        <v>819422429</v>
      </c>
      <c r="E556" s="4"/>
      <c r="F556" s="4"/>
      <c r="G556" s="4">
        <f t="shared" si="16"/>
        <v>676868964</v>
      </c>
      <c r="H556" s="4">
        <f t="shared" si="17"/>
        <v>819422429</v>
      </c>
    </row>
    <row r="557" spans="1:8" ht="15" x14ac:dyDescent="0.25">
      <c r="A557" s="88" t="s">
        <v>72</v>
      </c>
      <c r="B557" s="89" t="s">
        <v>1116</v>
      </c>
      <c r="C557" s="107">
        <v>13976169943</v>
      </c>
      <c r="D557" s="107">
        <v>23027003233</v>
      </c>
      <c r="E557" s="107">
        <v>117988412971.026</v>
      </c>
      <c r="F557" s="107">
        <v>122036772962.526</v>
      </c>
      <c r="G557" s="107">
        <f t="shared" si="16"/>
        <v>131964582914.026</v>
      </c>
      <c r="H557" s="107">
        <f t="shared" si="17"/>
        <v>145063776195.526</v>
      </c>
    </row>
    <row r="558" spans="1:8" ht="15" x14ac:dyDescent="0.25">
      <c r="A558" s="92" t="s">
        <v>78</v>
      </c>
      <c r="B558" s="93" t="s">
        <v>784</v>
      </c>
      <c r="C558" s="108">
        <v>17243969218</v>
      </c>
      <c r="D558" s="108">
        <v>29117150719</v>
      </c>
      <c r="E558" s="108">
        <v>131083123552.026</v>
      </c>
      <c r="F558" s="108">
        <v>151322826734.526</v>
      </c>
      <c r="G558" s="108">
        <f t="shared" si="16"/>
        <v>148327092770.026</v>
      </c>
      <c r="H558" s="108">
        <f t="shared" si="17"/>
        <v>180439977453.526</v>
      </c>
    </row>
    <row r="559" spans="1:8" ht="15" x14ac:dyDescent="0.25">
      <c r="A559" s="94" t="s">
        <v>79</v>
      </c>
      <c r="B559" s="97" t="s">
        <v>1174</v>
      </c>
      <c r="C559" s="125">
        <v>57012821284</v>
      </c>
      <c r="D559" s="125">
        <v>85402574554</v>
      </c>
      <c r="E559" s="125">
        <v>587664451431.57898</v>
      </c>
      <c r="F559" s="125">
        <v>949450337522.84998</v>
      </c>
      <c r="G559" s="125">
        <f t="shared" si="16"/>
        <v>644677272715.57898</v>
      </c>
      <c r="H559" s="125">
        <f t="shared" si="17"/>
        <v>1034852912076.85</v>
      </c>
    </row>
    <row r="560" spans="1:8" ht="15" x14ac:dyDescent="0.25">
      <c r="A560" s="86"/>
      <c r="B560" s="112"/>
      <c r="C560" s="4"/>
      <c r="D560" s="4"/>
      <c r="E560" s="4"/>
      <c r="F560" s="4"/>
      <c r="G560" s="4"/>
      <c r="H560" s="4"/>
    </row>
    <row r="561" spans="1:8" ht="15" x14ac:dyDescent="0.25">
      <c r="A561" s="80" t="s">
        <v>402</v>
      </c>
      <c r="B561" s="113" t="s">
        <v>1175</v>
      </c>
      <c r="C561" s="4"/>
      <c r="D561" s="4"/>
      <c r="E561" s="4"/>
      <c r="F561" s="4"/>
      <c r="G561" s="4"/>
      <c r="H561" s="4"/>
    </row>
    <row r="562" spans="1:8" ht="15" x14ac:dyDescent="0.25">
      <c r="A562" s="82" t="s">
        <v>403</v>
      </c>
      <c r="B562" s="114" t="s">
        <v>1176</v>
      </c>
      <c r="C562" s="4"/>
      <c r="D562" s="4"/>
      <c r="E562" s="4"/>
      <c r="F562" s="4"/>
      <c r="G562" s="4"/>
      <c r="H562" s="4"/>
    </row>
    <row r="563" spans="1:8" ht="15" x14ac:dyDescent="0.25">
      <c r="A563" s="84" t="s">
        <v>404</v>
      </c>
      <c r="B563" s="96" t="s">
        <v>1177</v>
      </c>
      <c r="C563" s="4"/>
      <c r="D563" s="4"/>
      <c r="E563" s="4"/>
      <c r="F563" s="4"/>
      <c r="G563" s="4"/>
      <c r="H563" s="4"/>
    </row>
    <row r="564" spans="1:8" ht="15" x14ac:dyDescent="0.25">
      <c r="A564" s="86" t="s">
        <v>405</v>
      </c>
      <c r="B564" s="91" t="s">
        <v>1178</v>
      </c>
      <c r="C564" s="4">
        <v>827474090</v>
      </c>
      <c r="D564" s="4">
        <v>827474090</v>
      </c>
      <c r="E564" s="4">
        <v>23913041780</v>
      </c>
      <c r="F564" s="4">
        <v>54844754117</v>
      </c>
      <c r="G564" s="4">
        <f t="shared" si="16"/>
        <v>24740515870</v>
      </c>
      <c r="H564" s="4">
        <f t="shared" si="17"/>
        <v>55672228207</v>
      </c>
    </row>
    <row r="565" spans="1:8" ht="15" x14ac:dyDescent="0.25">
      <c r="A565" s="88" t="s">
        <v>46</v>
      </c>
      <c r="B565" s="89" t="s">
        <v>960</v>
      </c>
      <c r="C565" s="107">
        <v>827474090</v>
      </c>
      <c r="D565" s="107">
        <v>827474090</v>
      </c>
      <c r="E565" s="107">
        <v>23913041780</v>
      </c>
      <c r="F565" s="107">
        <v>54844754117</v>
      </c>
      <c r="G565" s="107">
        <f t="shared" si="16"/>
        <v>24740515870</v>
      </c>
      <c r="H565" s="107">
        <f t="shared" si="17"/>
        <v>55672228207</v>
      </c>
    </row>
    <row r="566" spans="1:8" ht="15" x14ac:dyDescent="0.25">
      <c r="A566" s="92" t="s">
        <v>73</v>
      </c>
      <c r="B566" s="93" t="s">
        <v>952</v>
      </c>
      <c r="C566" s="108">
        <v>827474090</v>
      </c>
      <c r="D566" s="108">
        <v>827474090</v>
      </c>
      <c r="E566" s="108">
        <v>23913041780</v>
      </c>
      <c r="F566" s="108">
        <v>54844754117</v>
      </c>
      <c r="G566" s="108">
        <f t="shared" si="16"/>
        <v>24740515870</v>
      </c>
      <c r="H566" s="108">
        <f t="shared" si="17"/>
        <v>55672228207</v>
      </c>
    </row>
    <row r="567" spans="1:8" ht="15" x14ac:dyDescent="0.25">
      <c r="A567" s="94" t="s">
        <v>90</v>
      </c>
      <c r="B567" s="97" t="s">
        <v>1179</v>
      </c>
      <c r="C567" s="125">
        <v>827474090</v>
      </c>
      <c r="D567" s="125">
        <v>827474090</v>
      </c>
      <c r="E567" s="125">
        <v>23913041780</v>
      </c>
      <c r="F567" s="125">
        <v>54844754117</v>
      </c>
      <c r="G567" s="125">
        <f t="shared" si="16"/>
        <v>24740515870</v>
      </c>
      <c r="H567" s="125">
        <f t="shared" si="17"/>
        <v>55672228207</v>
      </c>
    </row>
    <row r="568" spans="1:8" ht="15" x14ac:dyDescent="0.25">
      <c r="A568" s="98" t="s">
        <v>96</v>
      </c>
      <c r="B568" s="99" t="s">
        <v>1180</v>
      </c>
      <c r="C568" s="124">
        <v>57840295374</v>
      </c>
      <c r="D568" s="124">
        <v>86230048644</v>
      </c>
      <c r="E568" s="124">
        <v>611577493211.57898</v>
      </c>
      <c r="F568" s="124">
        <v>1004295091639.85</v>
      </c>
      <c r="G568" s="124">
        <f t="shared" si="16"/>
        <v>669417788585.57898</v>
      </c>
      <c r="H568" s="124">
        <f t="shared" si="17"/>
        <v>1090525140283.85</v>
      </c>
    </row>
    <row r="569" spans="1:8" ht="15" x14ac:dyDescent="0.25">
      <c r="A569" s="88" t="s">
        <v>406</v>
      </c>
      <c r="B569" s="89" t="s">
        <v>1181</v>
      </c>
      <c r="C569" s="107">
        <v>57840295374</v>
      </c>
      <c r="D569" s="107">
        <v>86230048644</v>
      </c>
      <c r="E569" s="107">
        <v>611577493211.57898</v>
      </c>
      <c r="F569" s="107">
        <v>1004295091639.85</v>
      </c>
      <c r="G569" s="107">
        <f t="shared" si="16"/>
        <v>669417788585.57898</v>
      </c>
      <c r="H569" s="107">
        <f t="shared" si="17"/>
        <v>1090525140283.85</v>
      </c>
    </row>
    <row r="570" spans="1:8" ht="15" x14ac:dyDescent="0.25">
      <c r="A570" s="118" t="s">
        <v>407</v>
      </c>
      <c r="B570" s="119" t="s">
        <v>1182</v>
      </c>
      <c r="C570" s="123">
        <v>4019690048020.6699</v>
      </c>
      <c r="D570" s="123">
        <v>7849029053085.3701</v>
      </c>
      <c r="E570" s="123">
        <v>1000451524391.24</v>
      </c>
      <c r="F570" s="123">
        <v>1641986625078.52</v>
      </c>
      <c r="G570" s="123">
        <f t="shared" si="16"/>
        <v>5020141572411.9102</v>
      </c>
      <c r="H570" s="123">
        <f t="shared" si="17"/>
        <v>9491015678163.8906</v>
      </c>
    </row>
  </sheetData>
  <sheetProtection password="C71F" sheet="1" objects="1" scenarios="1" selectLockedCells="1" selectUnlockedCells="1"/>
  <mergeCells count="1">
    <mergeCell ref="A4:D4"/>
  </mergeCells>
  <pageMargins left="0.7" right="0.7" top="0.75" bottom="0.75" header="0.3" footer="0.3"/>
  <pageSetup paperSize="9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rightToLeft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RowHeight="14.25" x14ac:dyDescent="0.2"/>
  <cols>
    <col min="1" max="1" width="39.125" customWidth="1"/>
    <col min="2" max="2" width="37.25" customWidth="1"/>
    <col min="3" max="4" width="22.625" customWidth="1"/>
    <col min="5" max="5" width="24.75" customWidth="1"/>
    <col min="6" max="6" width="26.875" customWidth="1"/>
    <col min="7" max="8" width="22.625" customWidth="1"/>
  </cols>
  <sheetData>
    <row r="1" spans="1:8" s="68" customFormat="1" ht="18" x14ac:dyDescent="0.25">
      <c r="A1" s="18" t="s">
        <v>681</v>
      </c>
      <c r="B1" s="9" t="s">
        <v>641</v>
      </c>
      <c r="C1" s="66"/>
      <c r="D1" s="67"/>
      <c r="E1" s="67"/>
    </row>
    <row r="2" spans="1:8" s="68" customFormat="1" ht="91.5" customHeight="1" x14ac:dyDescent="0.25">
      <c r="A2" s="20" t="s">
        <v>688</v>
      </c>
      <c r="B2" s="10" t="s">
        <v>689</v>
      </c>
      <c r="C2" s="66"/>
      <c r="D2" s="67"/>
      <c r="E2" s="67"/>
    </row>
    <row r="3" spans="1:8" s="68" customFormat="1" ht="22.5" customHeight="1" x14ac:dyDescent="0.25">
      <c r="A3" s="69" t="s">
        <v>724</v>
      </c>
      <c r="B3" s="70"/>
      <c r="C3" s="71"/>
      <c r="D3" s="72"/>
      <c r="E3" s="72"/>
      <c r="F3" s="72"/>
      <c r="G3" s="72"/>
      <c r="H3" s="73"/>
    </row>
    <row r="4" spans="1:8" ht="81.75" customHeight="1" x14ac:dyDescent="0.25">
      <c r="A4" s="74"/>
      <c r="B4" s="75"/>
      <c r="C4" s="44" t="s">
        <v>682</v>
      </c>
      <c r="D4" s="25" t="s">
        <v>683</v>
      </c>
      <c r="E4" s="45" t="s">
        <v>715</v>
      </c>
      <c r="F4" s="45" t="s">
        <v>685</v>
      </c>
      <c r="G4" s="28" t="s">
        <v>686</v>
      </c>
      <c r="H4" s="29" t="s">
        <v>687</v>
      </c>
    </row>
    <row r="5" spans="1:8" ht="15.75" x14ac:dyDescent="0.25">
      <c r="A5" s="62" t="s">
        <v>725</v>
      </c>
      <c r="B5" s="43" t="s">
        <v>726</v>
      </c>
      <c r="C5" s="46">
        <v>155451204977.23801</v>
      </c>
      <c r="D5" s="46">
        <v>266892693524.92499</v>
      </c>
      <c r="E5" s="76">
        <v>1191361</v>
      </c>
      <c r="F5" s="76">
        <v>2219542</v>
      </c>
      <c r="G5" s="46">
        <f>C5+E5</f>
        <v>155452396338.23801</v>
      </c>
      <c r="H5" s="46">
        <f>D5+F5</f>
        <v>266894913066.92499</v>
      </c>
    </row>
    <row r="6" spans="1:8" ht="15.75" x14ac:dyDescent="0.25">
      <c r="A6" s="62" t="s">
        <v>727</v>
      </c>
      <c r="B6" s="43" t="s">
        <v>728</v>
      </c>
      <c r="C6" s="46">
        <v>7065592145.2600002</v>
      </c>
      <c r="D6" s="46">
        <v>13428540393.719999</v>
      </c>
      <c r="E6" s="77">
        <v>0</v>
      </c>
      <c r="F6" s="77">
        <v>0</v>
      </c>
      <c r="G6" s="46">
        <f t="shared" ref="G6:G10" si="0">C6+E6</f>
        <v>7065592145.2600002</v>
      </c>
      <c r="H6" s="46">
        <f t="shared" ref="H6:H10" si="1">D6+F6</f>
        <v>13428540393.719999</v>
      </c>
    </row>
    <row r="7" spans="1:8" ht="15.75" x14ac:dyDescent="0.25">
      <c r="A7" s="62" t="s">
        <v>706</v>
      </c>
      <c r="B7" s="43" t="s">
        <v>729</v>
      </c>
      <c r="C7" s="46">
        <v>0</v>
      </c>
      <c r="D7" s="46">
        <v>17490000000</v>
      </c>
      <c r="E7" s="77">
        <v>0</v>
      </c>
      <c r="F7" s="77">
        <v>0</v>
      </c>
      <c r="G7" s="46">
        <f t="shared" si="0"/>
        <v>0</v>
      </c>
      <c r="H7" s="46">
        <f t="shared" si="1"/>
        <v>17490000000</v>
      </c>
    </row>
    <row r="8" spans="1:8" ht="15.75" x14ac:dyDescent="0.25">
      <c r="A8" s="62" t="s">
        <v>730</v>
      </c>
      <c r="B8" s="43" t="s">
        <v>731</v>
      </c>
      <c r="C8" s="46">
        <v>8482085427529.7803</v>
      </c>
      <c r="D8" s="46">
        <v>18124164589819.699</v>
      </c>
      <c r="E8" s="76">
        <v>5568910717.4200001</v>
      </c>
      <c r="F8" s="76">
        <v>8363479948.4499998</v>
      </c>
      <c r="G8" s="46">
        <f t="shared" si="0"/>
        <v>8487654338247.2002</v>
      </c>
      <c r="H8" s="46">
        <f t="shared" si="1"/>
        <v>18132528069768.148</v>
      </c>
    </row>
    <row r="9" spans="1:8" ht="15.75" x14ac:dyDescent="0.25">
      <c r="A9" s="62" t="s">
        <v>732</v>
      </c>
      <c r="B9" s="43" t="s">
        <v>733</v>
      </c>
      <c r="C9" s="46">
        <v>6586393796.474</v>
      </c>
      <c r="D9" s="46">
        <v>9411112138.9740009</v>
      </c>
      <c r="E9" s="77">
        <v>0</v>
      </c>
      <c r="F9" s="77">
        <v>0</v>
      </c>
      <c r="G9" s="46">
        <f t="shared" si="0"/>
        <v>6586393796.474</v>
      </c>
      <c r="H9" s="46">
        <f t="shared" si="1"/>
        <v>9411112138.9740009</v>
      </c>
    </row>
    <row r="10" spans="1:8" ht="15.75" x14ac:dyDescent="0.25">
      <c r="A10" s="62" t="s">
        <v>407</v>
      </c>
      <c r="B10" s="43" t="s">
        <v>734</v>
      </c>
      <c r="C10" s="46">
        <v>8651188618448.7598</v>
      </c>
      <c r="D10" s="46">
        <v>18431386935877.398</v>
      </c>
      <c r="E10" s="76">
        <v>5570102078.4200001</v>
      </c>
      <c r="F10" s="76">
        <v>8365699490.4499998</v>
      </c>
      <c r="G10" s="46">
        <f t="shared" si="0"/>
        <v>8656758720527.1797</v>
      </c>
      <c r="H10" s="46">
        <f t="shared" si="1"/>
        <v>18439752635367.848</v>
      </c>
    </row>
  </sheetData>
  <sheetProtection password="C71F" sheet="1" objects="1" scenarios="1" selectLockedCells="1" selectUnlockedCells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rightToLeft="1" zoomScale="112" zoomScaleNormal="112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RowHeight="14.25" x14ac:dyDescent="0.2"/>
  <cols>
    <col min="1" max="1" width="50.625" customWidth="1"/>
    <col min="2" max="2" width="79.875" customWidth="1"/>
    <col min="3" max="3" width="21.625" customWidth="1"/>
    <col min="4" max="4" width="20.75" customWidth="1"/>
    <col min="5" max="5" width="19.125" customWidth="1"/>
    <col min="6" max="6" width="16.75" customWidth="1"/>
    <col min="7" max="7" width="20.5" customWidth="1"/>
    <col min="8" max="8" width="18.75" customWidth="1"/>
    <col min="9" max="9" width="18.625" customWidth="1"/>
  </cols>
  <sheetData>
    <row r="1" spans="1:9" s="68" customFormat="1" ht="18" x14ac:dyDescent="0.25">
      <c r="A1" s="18" t="s">
        <v>681</v>
      </c>
      <c r="B1" s="9" t="s">
        <v>641</v>
      </c>
      <c r="C1" s="164"/>
      <c r="D1" s="165"/>
      <c r="E1" s="165"/>
    </row>
    <row r="2" spans="1:9" s="68" customFormat="1" ht="100.5" customHeight="1" x14ac:dyDescent="0.25">
      <c r="A2" s="20" t="s">
        <v>688</v>
      </c>
      <c r="B2" s="10" t="s">
        <v>689</v>
      </c>
      <c r="C2" s="164"/>
      <c r="D2" s="165"/>
      <c r="E2" s="165"/>
    </row>
    <row r="3" spans="1:9" s="68" customFormat="1" ht="18" x14ac:dyDescent="0.25">
      <c r="A3" s="166" t="s">
        <v>1457</v>
      </c>
      <c r="B3" s="167"/>
      <c r="C3" s="168"/>
      <c r="D3" s="169"/>
      <c r="E3" s="169"/>
      <c r="F3" s="169"/>
      <c r="G3" s="169"/>
      <c r="H3" s="170"/>
    </row>
    <row r="4" spans="1:9" ht="57.75" customHeight="1" x14ac:dyDescent="0.2">
      <c r="A4" s="171" t="s">
        <v>1454</v>
      </c>
      <c r="B4" s="171" t="s">
        <v>1455</v>
      </c>
      <c r="C4" s="44" t="s">
        <v>682</v>
      </c>
      <c r="D4" s="25" t="s">
        <v>683</v>
      </c>
      <c r="E4" s="45" t="s">
        <v>1456</v>
      </c>
      <c r="F4" s="45" t="s">
        <v>685</v>
      </c>
      <c r="G4" s="29" t="s">
        <v>1184</v>
      </c>
      <c r="H4" s="29" t="s">
        <v>687</v>
      </c>
    </row>
    <row r="5" spans="1:9" ht="15" x14ac:dyDescent="0.25">
      <c r="A5" s="127" t="s">
        <v>408</v>
      </c>
      <c r="B5" s="128" t="s">
        <v>1187</v>
      </c>
      <c r="C5" s="3"/>
      <c r="D5" s="3"/>
      <c r="E5" s="3"/>
      <c r="F5" s="3"/>
      <c r="G5" s="1"/>
      <c r="H5" s="1"/>
    </row>
    <row r="6" spans="1:9" ht="15" x14ac:dyDescent="0.25">
      <c r="A6" s="129" t="s">
        <v>409</v>
      </c>
      <c r="B6" s="130" t="s">
        <v>1188</v>
      </c>
      <c r="C6" s="3"/>
      <c r="D6" s="3"/>
      <c r="E6" s="3"/>
      <c r="F6" s="3"/>
      <c r="G6" s="1"/>
      <c r="H6" s="1"/>
    </row>
    <row r="7" spans="1:9" ht="15" x14ac:dyDescent="0.25">
      <c r="A7" s="131" t="s">
        <v>410</v>
      </c>
      <c r="B7" s="132" t="s">
        <v>1189</v>
      </c>
      <c r="C7" s="3"/>
      <c r="D7" s="3"/>
      <c r="E7" s="3"/>
      <c r="F7" s="3"/>
      <c r="G7" s="1"/>
      <c r="H7" s="1"/>
    </row>
    <row r="8" spans="1:9" ht="15" x14ac:dyDescent="0.25">
      <c r="A8" s="133" t="s">
        <v>411</v>
      </c>
      <c r="B8" s="134" t="s">
        <v>1190</v>
      </c>
      <c r="C8" s="3"/>
      <c r="D8" s="3"/>
      <c r="E8" s="3"/>
      <c r="F8" s="3"/>
      <c r="G8" s="1"/>
      <c r="H8" s="1"/>
    </row>
    <row r="9" spans="1:9" ht="15" x14ac:dyDescent="0.25">
      <c r="A9" s="135" t="s">
        <v>412</v>
      </c>
      <c r="B9" s="110" t="s">
        <v>1191</v>
      </c>
      <c r="C9" s="4">
        <v>12420775029</v>
      </c>
      <c r="D9" s="4">
        <v>14290985499</v>
      </c>
      <c r="E9" s="3"/>
      <c r="F9" s="3"/>
      <c r="G9" s="2">
        <f>C9+E9</f>
        <v>12420775029</v>
      </c>
      <c r="H9" s="2">
        <f>D9+F9</f>
        <v>14290985499</v>
      </c>
      <c r="I9" s="8"/>
    </row>
    <row r="10" spans="1:9" ht="15" x14ac:dyDescent="0.25">
      <c r="A10" s="135" t="s">
        <v>1192</v>
      </c>
      <c r="B10" s="110" t="s">
        <v>1193</v>
      </c>
      <c r="C10" s="4">
        <v>5648716372.8170004</v>
      </c>
      <c r="D10" s="4">
        <v>11343131447.664</v>
      </c>
      <c r="E10" s="3">
        <v>961919</v>
      </c>
      <c r="F10" s="3">
        <v>1990100</v>
      </c>
      <c r="G10" s="2">
        <f t="shared" ref="G10:G73" si="0">C10+E10</f>
        <v>5649678291.8170004</v>
      </c>
      <c r="H10" s="2">
        <f t="shared" ref="H10:H73" si="1">D10+F10</f>
        <v>11345121547.664</v>
      </c>
    </row>
    <row r="11" spans="1:9" ht="15" x14ac:dyDescent="0.25">
      <c r="A11" s="136" t="s">
        <v>46</v>
      </c>
      <c r="B11" s="137" t="s">
        <v>1194</v>
      </c>
      <c r="C11" s="172">
        <v>18069491401.817001</v>
      </c>
      <c r="D11" s="172">
        <v>25634116946.664001</v>
      </c>
      <c r="E11" s="158">
        <v>961919</v>
      </c>
      <c r="F11" s="158">
        <v>1990100</v>
      </c>
      <c r="G11" s="173">
        <f t="shared" si="0"/>
        <v>18070453320.817001</v>
      </c>
      <c r="H11" s="173">
        <f t="shared" si="1"/>
        <v>25636107046.664001</v>
      </c>
    </row>
    <row r="12" spans="1:9" ht="15" x14ac:dyDescent="0.25">
      <c r="A12" s="5"/>
      <c r="B12" s="144"/>
      <c r="C12" s="4"/>
      <c r="D12" s="4"/>
      <c r="E12" s="3"/>
      <c r="F12" s="3"/>
      <c r="G12" s="2">
        <f t="shared" si="0"/>
        <v>0</v>
      </c>
      <c r="H12" s="2">
        <f t="shared" si="1"/>
        <v>0</v>
      </c>
    </row>
    <row r="13" spans="1:9" ht="15" x14ac:dyDescent="0.25">
      <c r="A13" s="133" t="s">
        <v>413</v>
      </c>
      <c r="B13" s="134" t="s">
        <v>1195</v>
      </c>
      <c r="C13" s="4"/>
      <c r="D13" s="4"/>
      <c r="E13" s="3"/>
      <c r="F13" s="3"/>
      <c r="G13" s="2">
        <f t="shared" si="0"/>
        <v>0</v>
      </c>
      <c r="H13" s="2">
        <f t="shared" si="1"/>
        <v>0</v>
      </c>
    </row>
    <row r="14" spans="1:9" ht="15" x14ac:dyDescent="0.25">
      <c r="A14" s="135" t="s">
        <v>414</v>
      </c>
      <c r="B14" s="110" t="s">
        <v>1196</v>
      </c>
      <c r="C14" s="4">
        <v>1779608016</v>
      </c>
      <c r="D14" s="4">
        <v>2335300069</v>
      </c>
      <c r="E14" s="3"/>
      <c r="F14" s="3"/>
      <c r="G14" s="2">
        <f t="shared" si="0"/>
        <v>1779608016</v>
      </c>
      <c r="H14" s="2">
        <f t="shared" si="1"/>
        <v>2335300069</v>
      </c>
      <c r="I14" s="8"/>
    </row>
    <row r="15" spans="1:9" ht="15" x14ac:dyDescent="0.25">
      <c r="A15" s="135" t="s">
        <v>415</v>
      </c>
      <c r="B15" s="110" t="s">
        <v>1197</v>
      </c>
      <c r="C15" s="4">
        <v>20489735371.921001</v>
      </c>
      <c r="D15" s="4">
        <v>25491884633.473999</v>
      </c>
      <c r="E15" s="3"/>
      <c r="F15" s="3"/>
      <c r="G15" s="2">
        <f t="shared" si="0"/>
        <v>20489735371.921001</v>
      </c>
      <c r="H15" s="2">
        <f t="shared" si="1"/>
        <v>25491884633.473999</v>
      </c>
    </row>
    <row r="16" spans="1:9" ht="15" x14ac:dyDescent="0.25">
      <c r="A16" s="136" t="s">
        <v>72</v>
      </c>
      <c r="B16" s="137" t="s">
        <v>1198</v>
      </c>
      <c r="C16" s="172">
        <v>22269343387.921001</v>
      </c>
      <c r="D16" s="172">
        <v>27827184702.473999</v>
      </c>
      <c r="E16" s="158"/>
      <c r="F16" s="158"/>
      <c r="G16" s="173">
        <f t="shared" si="0"/>
        <v>22269343387.921001</v>
      </c>
      <c r="H16" s="173">
        <f t="shared" si="1"/>
        <v>27827184702.473999</v>
      </c>
    </row>
    <row r="17" spans="1:9" ht="15" x14ac:dyDescent="0.25">
      <c r="A17" s="138" t="s">
        <v>73</v>
      </c>
      <c r="B17" s="139" t="s">
        <v>1199</v>
      </c>
      <c r="C17" s="126">
        <v>40338834789.737999</v>
      </c>
      <c r="D17" s="126">
        <v>53461301649.138</v>
      </c>
      <c r="E17" s="184">
        <v>961919</v>
      </c>
      <c r="F17" s="184">
        <v>1990100</v>
      </c>
      <c r="G17" s="176">
        <f t="shared" si="0"/>
        <v>40339796708.737999</v>
      </c>
      <c r="H17" s="176">
        <f t="shared" si="1"/>
        <v>53463291749.138</v>
      </c>
    </row>
    <row r="18" spans="1:9" ht="15" x14ac:dyDescent="0.25">
      <c r="A18" s="3"/>
      <c r="B18" s="144"/>
      <c r="C18" s="4"/>
      <c r="D18" s="4"/>
      <c r="E18" s="1"/>
      <c r="F18" s="1"/>
      <c r="G18" s="2">
        <f t="shared" si="0"/>
        <v>0</v>
      </c>
      <c r="H18" s="2">
        <f t="shared" si="1"/>
        <v>0</v>
      </c>
    </row>
    <row r="19" spans="1:9" ht="15" x14ac:dyDescent="0.25">
      <c r="A19" s="131" t="s">
        <v>416</v>
      </c>
      <c r="B19" s="132" t="s">
        <v>1200</v>
      </c>
      <c r="C19" s="4"/>
      <c r="D19" s="4"/>
      <c r="E19" s="1"/>
      <c r="F19" s="1"/>
      <c r="G19" s="2">
        <f t="shared" si="0"/>
        <v>0</v>
      </c>
      <c r="H19" s="2">
        <f t="shared" si="1"/>
        <v>0</v>
      </c>
    </row>
    <row r="20" spans="1:9" ht="15" x14ac:dyDescent="0.25">
      <c r="A20" s="133" t="s">
        <v>417</v>
      </c>
      <c r="B20" s="134" t="s">
        <v>1201</v>
      </c>
      <c r="C20" s="4"/>
      <c r="D20" s="4"/>
      <c r="E20" s="1"/>
      <c r="F20" s="1"/>
      <c r="G20" s="2">
        <f t="shared" si="0"/>
        <v>0</v>
      </c>
      <c r="H20" s="2">
        <f t="shared" si="1"/>
        <v>0</v>
      </c>
    </row>
    <row r="21" spans="1:9" ht="15" x14ac:dyDescent="0.25">
      <c r="A21" s="140" t="s">
        <v>418</v>
      </c>
      <c r="B21" s="110" t="s">
        <v>1202</v>
      </c>
      <c r="C21" s="4">
        <v>22746540039</v>
      </c>
      <c r="D21" s="4">
        <v>27998653726.286999</v>
      </c>
      <c r="E21" s="1"/>
      <c r="F21" s="1"/>
      <c r="G21" s="2">
        <f t="shared" si="0"/>
        <v>22746540039</v>
      </c>
      <c r="H21" s="2">
        <f t="shared" si="1"/>
        <v>27998653726.286999</v>
      </c>
    </row>
    <row r="22" spans="1:9" ht="15" x14ac:dyDescent="0.25">
      <c r="A22" s="136" t="s">
        <v>46</v>
      </c>
      <c r="B22" s="137" t="s">
        <v>1203</v>
      </c>
      <c r="C22" s="172">
        <v>22746540039</v>
      </c>
      <c r="D22" s="172">
        <v>27998653726.286999</v>
      </c>
      <c r="E22" s="174"/>
      <c r="F22" s="174"/>
      <c r="G22" s="173">
        <f t="shared" si="0"/>
        <v>22746540039</v>
      </c>
      <c r="H22" s="173">
        <f t="shared" si="1"/>
        <v>27998653726.286999</v>
      </c>
    </row>
    <row r="23" spans="1:9" ht="15" x14ac:dyDescent="0.25">
      <c r="A23" s="138" t="s">
        <v>78</v>
      </c>
      <c r="B23" s="139" t="s">
        <v>1204</v>
      </c>
      <c r="C23" s="126">
        <v>22746540039</v>
      </c>
      <c r="D23" s="126">
        <v>27998653726.286999</v>
      </c>
      <c r="E23" s="175"/>
      <c r="F23" s="175"/>
      <c r="G23" s="176">
        <f t="shared" si="0"/>
        <v>22746540039</v>
      </c>
      <c r="H23" s="176">
        <f t="shared" si="1"/>
        <v>27998653726.286999</v>
      </c>
    </row>
    <row r="24" spans="1:9" ht="15" x14ac:dyDescent="0.25">
      <c r="A24" s="141" t="s">
        <v>79</v>
      </c>
      <c r="B24" s="142" t="s">
        <v>1205</v>
      </c>
      <c r="C24" s="125">
        <v>63085374828.737999</v>
      </c>
      <c r="D24" s="125">
        <v>81459955375.425003</v>
      </c>
      <c r="E24" s="160">
        <v>961919</v>
      </c>
      <c r="F24" s="160">
        <v>1990100</v>
      </c>
      <c r="G24" s="183">
        <f t="shared" si="0"/>
        <v>63086336747.737999</v>
      </c>
      <c r="H24" s="183">
        <f t="shared" si="1"/>
        <v>81461945475.425003</v>
      </c>
    </row>
    <row r="25" spans="1:9" ht="15" x14ac:dyDescent="0.25">
      <c r="A25" s="3"/>
      <c r="B25" s="143"/>
      <c r="C25" s="4"/>
      <c r="D25" s="4"/>
      <c r="E25" s="3"/>
      <c r="F25" s="3"/>
      <c r="G25" s="2">
        <f t="shared" si="0"/>
        <v>0</v>
      </c>
      <c r="H25" s="2">
        <f t="shared" si="1"/>
        <v>0</v>
      </c>
    </row>
    <row r="26" spans="1:9" ht="15" x14ac:dyDescent="0.25">
      <c r="A26" s="129" t="s">
        <v>419</v>
      </c>
      <c r="B26" s="130" t="s">
        <v>1206</v>
      </c>
      <c r="C26" s="4"/>
      <c r="D26" s="4"/>
      <c r="E26" s="1"/>
      <c r="F26" s="1"/>
      <c r="G26" s="2">
        <f t="shared" si="0"/>
        <v>0</v>
      </c>
      <c r="H26" s="2">
        <f t="shared" si="1"/>
        <v>0</v>
      </c>
    </row>
    <row r="27" spans="1:9" ht="15" x14ac:dyDescent="0.25">
      <c r="A27" s="131" t="s">
        <v>420</v>
      </c>
      <c r="B27" s="132" t="s">
        <v>1207</v>
      </c>
      <c r="C27" s="4"/>
      <c r="D27" s="4"/>
      <c r="E27" s="1"/>
      <c r="F27" s="1"/>
      <c r="G27" s="2">
        <f t="shared" si="0"/>
        <v>0</v>
      </c>
      <c r="H27" s="2">
        <f t="shared" si="1"/>
        <v>0</v>
      </c>
    </row>
    <row r="28" spans="1:9" ht="15" x14ac:dyDescent="0.25">
      <c r="A28" s="133" t="s">
        <v>421</v>
      </c>
      <c r="B28" s="134" t="s">
        <v>1208</v>
      </c>
      <c r="C28" s="4"/>
      <c r="D28" s="4"/>
      <c r="E28" s="1"/>
      <c r="F28" s="1"/>
      <c r="G28" s="2">
        <f t="shared" si="0"/>
        <v>0</v>
      </c>
      <c r="H28" s="2">
        <f t="shared" si="1"/>
        <v>0</v>
      </c>
    </row>
    <row r="29" spans="1:9" ht="15" x14ac:dyDescent="0.25">
      <c r="A29" s="140" t="s">
        <v>422</v>
      </c>
      <c r="B29" s="110" t="s">
        <v>1209</v>
      </c>
      <c r="C29" s="4">
        <v>3925270697</v>
      </c>
      <c r="D29" s="4">
        <v>5377622877</v>
      </c>
      <c r="E29" s="1"/>
      <c r="F29" s="1"/>
      <c r="G29" s="2">
        <f t="shared" si="0"/>
        <v>3925270697</v>
      </c>
      <c r="H29" s="2">
        <f t="shared" si="1"/>
        <v>5377622877</v>
      </c>
      <c r="I29" s="8"/>
    </row>
    <row r="30" spans="1:9" ht="15" x14ac:dyDescent="0.25">
      <c r="A30" s="140" t="s">
        <v>423</v>
      </c>
      <c r="B30" s="110" t="s">
        <v>1210</v>
      </c>
      <c r="C30" s="4">
        <v>303762388</v>
      </c>
      <c r="D30" s="4">
        <v>405161152</v>
      </c>
      <c r="E30" s="1"/>
      <c r="F30" s="1"/>
      <c r="G30" s="2">
        <f t="shared" si="0"/>
        <v>303762388</v>
      </c>
      <c r="H30" s="2">
        <f t="shared" si="1"/>
        <v>405161152</v>
      </c>
    </row>
    <row r="31" spans="1:9" ht="15" x14ac:dyDescent="0.25">
      <c r="A31" s="140" t="s">
        <v>424</v>
      </c>
      <c r="B31" s="110" t="s">
        <v>1211</v>
      </c>
      <c r="C31" s="4">
        <v>565359897</v>
      </c>
      <c r="D31" s="4">
        <v>944749209</v>
      </c>
      <c r="E31" s="1"/>
      <c r="F31" s="1"/>
      <c r="G31" s="2">
        <f t="shared" si="0"/>
        <v>565359897</v>
      </c>
      <c r="H31" s="2">
        <f t="shared" si="1"/>
        <v>944749209</v>
      </c>
    </row>
    <row r="32" spans="1:9" ht="15" x14ac:dyDescent="0.25">
      <c r="A32" s="140" t="s">
        <v>425</v>
      </c>
      <c r="B32" s="110" t="s">
        <v>1212</v>
      </c>
      <c r="C32" s="4">
        <v>49987979</v>
      </c>
      <c r="D32" s="4">
        <v>109361969</v>
      </c>
      <c r="E32" s="1"/>
      <c r="F32" s="1"/>
      <c r="G32" s="2">
        <f t="shared" si="0"/>
        <v>49987979</v>
      </c>
      <c r="H32" s="2">
        <f t="shared" si="1"/>
        <v>109361969</v>
      </c>
    </row>
    <row r="33" spans="1:8" ht="15" x14ac:dyDescent="0.25">
      <c r="A33" s="140" t="s">
        <v>426</v>
      </c>
      <c r="B33" s="110" t="s">
        <v>1213</v>
      </c>
      <c r="C33" s="4">
        <v>1000636709</v>
      </c>
      <c r="D33" s="4">
        <v>1887669209</v>
      </c>
      <c r="E33" s="1"/>
      <c r="F33" s="1"/>
      <c r="G33" s="2">
        <f t="shared" si="0"/>
        <v>1000636709</v>
      </c>
      <c r="H33" s="2">
        <f t="shared" si="1"/>
        <v>1887669209</v>
      </c>
    </row>
    <row r="34" spans="1:8" ht="15" x14ac:dyDescent="0.25">
      <c r="A34" s="136" t="s">
        <v>46</v>
      </c>
      <c r="B34" s="137" t="s">
        <v>1203</v>
      </c>
      <c r="C34" s="172">
        <v>5845017670</v>
      </c>
      <c r="D34" s="172">
        <v>8724564416</v>
      </c>
      <c r="E34" s="174"/>
      <c r="F34" s="174"/>
      <c r="G34" s="173">
        <f t="shared" si="0"/>
        <v>5845017670</v>
      </c>
      <c r="H34" s="173">
        <f t="shared" si="1"/>
        <v>8724564416</v>
      </c>
    </row>
    <row r="35" spans="1:8" ht="15" x14ac:dyDescent="0.25">
      <c r="A35" s="138" t="s">
        <v>73</v>
      </c>
      <c r="B35" s="139" t="s">
        <v>1199</v>
      </c>
      <c r="C35" s="126">
        <v>5845017670</v>
      </c>
      <c r="D35" s="126">
        <v>8724564416</v>
      </c>
      <c r="E35" s="175"/>
      <c r="F35" s="175"/>
      <c r="G35" s="176">
        <f t="shared" si="0"/>
        <v>5845017670</v>
      </c>
      <c r="H35" s="176">
        <f t="shared" si="1"/>
        <v>8724564416</v>
      </c>
    </row>
    <row r="36" spans="1:8" ht="15" x14ac:dyDescent="0.25">
      <c r="A36" s="3"/>
      <c r="B36" s="144"/>
      <c r="C36" s="4"/>
      <c r="D36" s="4"/>
      <c r="E36" s="1"/>
      <c r="F36" s="1"/>
      <c r="G36" s="2">
        <f t="shared" si="0"/>
        <v>0</v>
      </c>
      <c r="H36" s="2">
        <f t="shared" si="1"/>
        <v>0</v>
      </c>
    </row>
    <row r="37" spans="1:8" ht="15" x14ac:dyDescent="0.25">
      <c r="A37" s="131" t="s">
        <v>427</v>
      </c>
      <c r="B37" s="132" t="s">
        <v>1214</v>
      </c>
      <c r="C37" s="4"/>
      <c r="D37" s="4"/>
      <c r="E37" s="1"/>
      <c r="F37" s="1"/>
      <c r="G37" s="2">
        <f t="shared" si="0"/>
        <v>0</v>
      </c>
      <c r="H37" s="2">
        <f t="shared" si="1"/>
        <v>0</v>
      </c>
    </row>
    <row r="38" spans="1:8" ht="15" x14ac:dyDescent="0.25">
      <c r="A38" s="133" t="s">
        <v>428</v>
      </c>
      <c r="B38" s="134" t="s">
        <v>1215</v>
      </c>
      <c r="C38" s="4"/>
      <c r="D38" s="4"/>
      <c r="E38" s="1"/>
      <c r="F38" s="1"/>
      <c r="G38" s="2">
        <f t="shared" si="0"/>
        <v>0</v>
      </c>
      <c r="H38" s="2">
        <f t="shared" si="1"/>
        <v>0</v>
      </c>
    </row>
    <row r="39" spans="1:8" ht="15" x14ac:dyDescent="0.25">
      <c r="A39" s="140" t="s">
        <v>429</v>
      </c>
      <c r="B39" s="110" t="s">
        <v>1216</v>
      </c>
      <c r="C39" s="4">
        <v>1774900</v>
      </c>
      <c r="D39" s="4">
        <v>9425500</v>
      </c>
      <c r="E39" s="1"/>
      <c r="F39" s="1"/>
      <c r="G39" s="2">
        <f t="shared" si="0"/>
        <v>1774900</v>
      </c>
      <c r="H39" s="2">
        <f t="shared" si="1"/>
        <v>9425500</v>
      </c>
    </row>
    <row r="40" spans="1:8" ht="15" x14ac:dyDescent="0.25">
      <c r="A40" s="136" t="s">
        <v>46</v>
      </c>
      <c r="B40" s="137" t="s">
        <v>1203</v>
      </c>
      <c r="C40" s="172">
        <v>1774900</v>
      </c>
      <c r="D40" s="172">
        <v>9425500</v>
      </c>
      <c r="E40" s="174"/>
      <c r="F40" s="174"/>
      <c r="G40" s="173">
        <f t="shared" si="0"/>
        <v>1774900</v>
      </c>
      <c r="H40" s="173">
        <f t="shared" si="1"/>
        <v>9425500</v>
      </c>
    </row>
    <row r="41" spans="1:8" ht="15" x14ac:dyDescent="0.25">
      <c r="A41" s="138" t="s">
        <v>430</v>
      </c>
      <c r="B41" s="139" t="s">
        <v>1217</v>
      </c>
      <c r="C41" s="126">
        <v>1774900</v>
      </c>
      <c r="D41" s="126">
        <v>9425500</v>
      </c>
      <c r="E41" s="175"/>
      <c r="F41" s="175"/>
      <c r="G41" s="176">
        <f t="shared" si="0"/>
        <v>1774900</v>
      </c>
      <c r="H41" s="176">
        <f t="shared" si="1"/>
        <v>9425500</v>
      </c>
    </row>
    <row r="42" spans="1:8" ht="15" x14ac:dyDescent="0.25">
      <c r="A42" s="141" t="s">
        <v>95</v>
      </c>
      <c r="B42" s="142" t="s">
        <v>1218</v>
      </c>
      <c r="C42" s="125">
        <v>5846792570</v>
      </c>
      <c r="D42" s="125">
        <v>8733989916</v>
      </c>
      <c r="E42" s="182"/>
      <c r="F42" s="182"/>
      <c r="G42" s="183">
        <f t="shared" si="0"/>
        <v>5846792570</v>
      </c>
      <c r="H42" s="183">
        <f t="shared" si="1"/>
        <v>8733989916</v>
      </c>
    </row>
    <row r="43" spans="1:8" ht="15" x14ac:dyDescent="0.25">
      <c r="A43" s="5"/>
      <c r="B43" s="143"/>
      <c r="C43" s="4"/>
      <c r="D43" s="4"/>
      <c r="E43" s="1"/>
      <c r="F43" s="1"/>
      <c r="G43" s="2">
        <f t="shared" si="0"/>
        <v>0</v>
      </c>
      <c r="H43" s="2">
        <f t="shared" si="1"/>
        <v>0</v>
      </c>
    </row>
    <row r="44" spans="1:8" ht="15" x14ac:dyDescent="0.25">
      <c r="A44" s="145" t="s">
        <v>431</v>
      </c>
      <c r="B44" s="130" t="s">
        <v>1219</v>
      </c>
      <c r="C44" s="4"/>
      <c r="D44" s="4"/>
      <c r="E44" s="3"/>
      <c r="F44" s="3"/>
      <c r="G44" s="2">
        <f t="shared" si="0"/>
        <v>0</v>
      </c>
      <c r="H44" s="2">
        <f t="shared" si="1"/>
        <v>0</v>
      </c>
    </row>
    <row r="45" spans="1:8" ht="15" x14ac:dyDescent="0.25">
      <c r="A45" s="131" t="s">
        <v>432</v>
      </c>
      <c r="B45" s="132" t="s">
        <v>1220</v>
      </c>
      <c r="C45" s="4"/>
      <c r="D45" s="4"/>
      <c r="E45" s="1"/>
      <c r="F45" s="1"/>
      <c r="G45" s="2">
        <f t="shared" si="0"/>
        <v>0</v>
      </c>
      <c r="H45" s="2">
        <f t="shared" si="1"/>
        <v>0</v>
      </c>
    </row>
    <row r="46" spans="1:8" ht="15" x14ac:dyDescent="0.25">
      <c r="A46" s="133" t="s">
        <v>433</v>
      </c>
      <c r="B46" s="134" t="s">
        <v>1221</v>
      </c>
      <c r="C46" s="4"/>
      <c r="D46" s="4"/>
      <c r="E46" s="1"/>
      <c r="F46" s="1"/>
      <c r="G46" s="2">
        <f t="shared" si="0"/>
        <v>0</v>
      </c>
      <c r="H46" s="2">
        <f t="shared" si="1"/>
        <v>0</v>
      </c>
    </row>
    <row r="47" spans="1:8" ht="15" x14ac:dyDescent="0.25">
      <c r="A47" s="5" t="s">
        <v>1222</v>
      </c>
      <c r="B47" s="143" t="s">
        <v>1223</v>
      </c>
      <c r="C47" s="4">
        <v>177727903</v>
      </c>
      <c r="D47" s="4">
        <v>177727903</v>
      </c>
      <c r="E47" s="1"/>
      <c r="F47" s="1"/>
      <c r="G47" s="2">
        <f t="shared" si="0"/>
        <v>177727903</v>
      </c>
      <c r="H47" s="2">
        <f t="shared" si="1"/>
        <v>177727903</v>
      </c>
    </row>
    <row r="48" spans="1:8" ht="15" x14ac:dyDescent="0.25">
      <c r="A48" s="136" t="s">
        <v>72</v>
      </c>
      <c r="B48" s="137" t="s">
        <v>1224</v>
      </c>
      <c r="C48" s="172">
        <v>177727903</v>
      </c>
      <c r="D48" s="172">
        <v>177727903</v>
      </c>
      <c r="E48" s="174"/>
      <c r="F48" s="174"/>
      <c r="G48" s="173">
        <f t="shared" si="0"/>
        <v>177727903</v>
      </c>
      <c r="H48" s="173">
        <f t="shared" si="1"/>
        <v>177727903</v>
      </c>
    </row>
    <row r="49" spans="1:8" ht="15" x14ac:dyDescent="0.25">
      <c r="A49" s="252"/>
      <c r="B49" s="245"/>
      <c r="C49" s="4"/>
      <c r="D49" s="4"/>
      <c r="E49" s="1"/>
      <c r="F49" s="1"/>
      <c r="G49" s="2">
        <f t="shared" si="0"/>
        <v>0</v>
      </c>
      <c r="H49" s="2">
        <f t="shared" si="1"/>
        <v>0</v>
      </c>
    </row>
    <row r="50" spans="1:8" ht="15" x14ac:dyDescent="0.25">
      <c r="A50" s="133" t="s">
        <v>434</v>
      </c>
      <c r="B50" s="134" t="s">
        <v>1225</v>
      </c>
      <c r="C50" s="4"/>
      <c r="D50" s="4"/>
      <c r="E50" s="1"/>
      <c r="F50" s="1"/>
      <c r="G50" s="2">
        <f t="shared" si="0"/>
        <v>0</v>
      </c>
      <c r="H50" s="2">
        <f t="shared" si="1"/>
        <v>0</v>
      </c>
    </row>
    <row r="51" spans="1:8" ht="15" x14ac:dyDescent="0.25">
      <c r="A51" s="140" t="s">
        <v>435</v>
      </c>
      <c r="B51" s="146" t="s">
        <v>1226</v>
      </c>
      <c r="C51" s="4">
        <v>3188522587</v>
      </c>
      <c r="D51" s="4">
        <v>5868807004</v>
      </c>
      <c r="E51" s="1"/>
      <c r="F51" s="1"/>
      <c r="G51" s="2">
        <f t="shared" si="0"/>
        <v>3188522587</v>
      </c>
      <c r="H51" s="2">
        <f t="shared" si="1"/>
        <v>5868807004</v>
      </c>
    </row>
    <row r="52" spans="1:8" ht="15" x14ac:dyDescent="0.25">
      <c r="A52" s="136" t="s">
        <v>112</v>
      </c>
      <c r="B52" s="137" t="s">
        <v>1227</v>
      </c>
      <c r="C52" s="172">
        <v>3188522587</v>
      </c>
      <c r="D52" s="172">
        <v>5868807004</v>
      </c>
      <c r="E52" s="174"/>
      <c r="F52" s="174"/>
      <c r="G52" s="173">
        <f t="shared" si="0"/>
        <v>3188522587</v>
      </c>
      <c r="H52" s="173">
        <f t="shared" si="1"/>
        <v>5868807004</v>
      </c>
    </row>
    <row r="53" spans="1:8" ht="15" x14ac:dyDescent="0.25">
      <c r="A53" s="138" t="s">
        <v>73</v>
      </c>
      <c r="B53" s="139" t="s">
        <v>1199</v>
      </c>
      <c r="C53" s="126">
        <v>3366250490</v>
      </c>
      <c r="D53" s="126">
        <v>6046534907</v>
      </c>
      <c r="E53" s="175"/>
      <c r="F53" s="175"/>
      <c r="G53" s="176">
        <f t="shared" si="0"/>
        <v>3366250490</v>
      </c>
      <c r="H53" s="176">
        <f t="shared" si="1"/>
        <v>6046534907</v>
      </c>
    </row>
    <row r="54" spans="1:8" ht="15" x14ac:dyDescent="0.25">
      <c r="A54" s="3"/>
      <c r="B54" s="144"/>
      <c r="C54" s="4"/>
      <c r="D54" s="4"/>
      <c r="E54" s="1"/>
      <c r="F54" s="1"/>
      <c r="G54" s="2">
        <f t="shared" si="0"/>
        <v>0</v>
      </c>
      <c r="H54" s="2">
        <f t="shared" si="1"/>
        <v>0</v>
      </c>
    </row>
    <row r="55" spans="1:8" ht="15" x14ac:dyDescent="0.25">
      <c r="A55" s="131" t="s">
        <v>436</v>
      </c>
      <c r="B55" s="132" t="s">
        <v>1228</v>
      </c>
      <c r="C55" s="4"/>
      <c r="D55" s="4"/>
      <c r="E55" s="1"/>
      <c r="F55" s="1"/>
      <c r="G55" s="2">
        <f t="shared" si="0"/>
        <v>0</v>
      </c>
      <c r="H55" s="2">
        <f t="shared" si="1"/>
        <v>0</v>
      </c>
    </row>
    <row r="56" spans="1:8" ht="15" x14ac:dyDescent="0.25">
      <c r="A56" s="133" t="s">
        <v>437</v>
      </c>
      <c r="B56" s="134" t="s">
        <v>1229</v>
      </c>
      <c r="C56" s="4"/>
      <c r="D56" s="4"/>
      <c r="E56" s="1"/>
      <c r="F56" s="1"/>
      <c r="G56" s="2">
        <f t="shared" si="0"/>
        <v>0</v>
      </c>
      <c r="H56" s="2">
        <f t="shared" si="1"/>
        <v>0</v>
      </c>
    </row>
    <row r="57" spans="1:8" ht="15" x14ac:dyDescent="0.25">
      <c r="A57" s="140" t="s">
        <v>438</v>
      </c>
      <c r="B57" s="110" t="s">
        <v>1230</v>
      </c>
      <c r="C57" s="4">
        <v>8369425986.5</v>
      </c>
      <c r="D57" s="4">
        <v>26078525616.5</v>
      </c>
      <c r="E57" s="1"/>
      <c r="F57" s="1"/>
      <c r="G57" s="2">
        <f t="shared" si="0"/>
        <v>8369425986.5</v>
      </c>
      <c r="H57" s="2">
        <f t="shared" si="1"/>
        <v>26078525616.5</v>
      </c>
    </row>
    <row r="58" spans="1:8" ht="15" x14ac:dyDescent="0.25">
      <c r="A58" s="136" t="s">
        <v>46</v>
      </c>
      <c r="B58" s="137" t="s">
        <v>1203</v>
      </c>
      <c r="C58" s="172">
        <v>8369425986.5</v>
      </c>
      <c r="D58" s="172">
        <v>26078525616.5</v>
      </c>
      <c r="E58" s="174"/>
      <c r="F58" s="174"/>
      <c r="G58" s="173">
        <f t="shared" si="0"/>
        <v>8369425986.5</v>
      </c>
      <c r="H58" s="173">
        <f t="shared" si="1"/>
        <v>26078525616.5</v>
      </c>
    </row>
    <row r="59" spans="1:8" ht="15" x14ac:dyDescent="0.25">
      <c r="A59" s="138" t="s">
        <v>78</v>
      </c>
      <c r="B59" s="139" t="s">
        <v>1204</v>
      </c>
      <c r="C59" s="126">
        <v>8369425986.5</v>
      </c>
      <c r="D59" s="126">
        <v>26078525616.5</v>
      </c>
      <c r="E59" s="175"/>
      <c r="F59" s="175"/>
      <c r="G59" s="176">
        <f t="shared" si="0"/>
        <v>8369425986.5</v>
      </c>
      <c r="H59" s="176">
        <f t="shared" si="1"/>
        <v>26078525616.5</v>
      </c>
    </row>
    <row r="60" spans="1:8" ht="15" x14ac:dyDescent="0.25">
      <c r="A60" s="5"/>
      <c r="B60" s="143"/>
      <c r="C60" s="4"/>
      <c r="D60" s="4"/>
      <c r="E60" s="1"/>
      <c r="F60" s="1"/>
      <c r="G60" s="2">
        <f t="shared" si="0"/>
        <v>0</v>
      </c>
      <c r="H60" s="2">
        <f t="shared" si="1"/>
        <v>0</v>
      </c>
    </row>
    <row r="61" spans="1:8" ht="15" x14ac:dyDescent="0.25">
      <c r="A61" s="131" t="s">
        <v>1231</v>
      </c>
      <c r="B61" s="132" t="s">
        <v>1232</v>
      </c>
      <c r="C61" s="4"/>
      <c r="D61" s="4"/>
      <c r="E61" s="3"/>
      <c r="F61" s="3"/>
      <c r="G61" s="2">
        <f t="shared" si="0"/>
        <v>0</v>
      </c>
      <c r="H61" s="2">
        <f t="shared" si="1"/>
        <v>0</v>
      </c>
    </row>
    <row r="62" spans="1:8" ht="15" x14ac:dyDescent="0.25">
      <c r="A62" s="133" t="s">
        <v>439</v>
      </c>
      <c r="B62" s="134" t="s">
        <v>1233</v>
      </c>
      <c r="C62" s="4"/>
      <c r="D62" s="4"/>
      <c r="E62" s="1"/>
      <c r="F62" s="1"/>
      <c r="G62" s="2">
        <f t="shared" si="0"/>
        <v>0</v>
      </c>
      <c r="H62" s="2">
        <f t="shared" si="1"/>
        <v>0</v>
      </c>
    </row>
    <row r="63" spans="1:8" ht="15" x14ac:dyDescent="0.25">
      <c r="A63" s="140" t="s">
        <v>440</v>
      </c>
      <c r="B63" s="110" t="s">
        <v>1234</v>
      </c>
      <c r="C63" s="4">
        <v>1087264642</v>
      </c>
      <c r="D63" s="4">
        <v>1991968560</v>
      </c>
      <c r="E63" s="1"/>
      <c r="F63" s="1"/>
      <c r="G63" s="2">
        <f t="shared" si="0"/>
        <v>1087264642</v>
      </c>
      <c r="H63" s="2">
        <f t="shared" si="1"/>
        <v>1991968560</v>
      </c>
    </row>
    <row r="64" spans="1:8" ht="15" x14ac:dyDescent="0.25">
      <c r="A64" s="136" t="s">
        <v>46</v>
      </c>
      <c r="B64" s="137" t="s">
        <v>1203</v>
      </c>
      <c r="C64" s="172">
        <v>1087264642</v>
      </c>
      <c r="D64" s="172">
        <v>1991968560</v>
      </c>
      <c r="E64" s="174"/>
      <c r="F64" s="174"/>
      <c r="G64" s="173">
        <f t="shared" si="0"/>
        <v>1087264642</v>
      </c>
      <c r="H64" s="173">
        <f t="shared" si="1"/>
        <v>1991968560</v>
      </c>
    </row>
    <row r="65" spans="1:9" ht="15" x14ac:dyDescent="0.25">
      <c r="A65" s="3"/>
      <c r="B65" s="144"/>
      <c r="C65" s="4"/>
      <c r="D65" s="4"/>
      <c r="E65" s="1"/>
      <c r="F65" s="1"/>
      <c r="G65" s="2">
        <f t="shared" si="0"/>
        <v>0</v>
      </c>
      <c r="H65" s="2">
        <f t="shared" si="1"/>
        <v>0</v>
      </c>
    </row>
    <row r="66" spans="1:9" ht="15" x14ac:dyDescent="0.25">
      <c r="A66" s="133" t="s">
        <v>1235</v>
      </c>
      <c r="B66" s="134" t="s">
        <v>1236</v>
      </c>
      <c r="C66" s="4"/>
      <c r="D66" s="4"/>
      <c r="E66" s="3"/>
      <c r="F66" s="3"/>
      <c r="G66" s="2">
        <f t="shared" si="0"/>
        <v>0</v>
      </c>
      <c r="H66" s="2">
        <f t="shared" si="1"/>
        <v>0</v>
      </c>
    </row>
    <row r="67" spans="1:9" ht="15" x14ac:dyDescent="0.25">
      <c r="A67" s="5" t="s">
        <v>441</v>
      </c>
      <c r="B67" s="110" t="s">
        <v>1237</v>
      </c>
      <c r="C67" s="4">
        <v>127042071</v>
      </c>
      <c r="D67" s="4">
        <v>194939383</v>
      </c>
      <c r="E67" s="1"/>
      <c r="F67" s="1"/>
      <c r="G67" s="2">
        <f t="shared" si="0"/>
        <v>127042071</v>
      </c>
      <c r="H67" s="2">
        <f t="shared" si="1"/>
        <v>194939383</v>
      </c>
      <c r="I67" s="8"/>
    </row>
    <row r="68" spans="1:9" ht="15" x14ac:dyDescent="0.25">
      <c r="A68" s="5" t="s">
        <v>442</v>
      </c>
      <c r="B68" s="110" t="s">
        <v>1238</v>
      </c>
      <c r="C68" s="4">
        <v>17852140</v>
      </c>
      <c r="D68" s="4">
        <v>34335381</v>
      </c>
      <c r="E68" s="1"/>
      <c r="F68" s="1"/>
      <c r="G68" s="2">
        <f t="shared" si="0"/>
        <v>17852140</v>
      </c>
      <c r="H68" s="2">
        <f t="shared" si="1"/>
        <v>34335381</v>
      </c>
    </row>
    <row r="69" spans="1:9" ht="15" x14ac:dyDescent="0.25">
      <c r="A69" s="5" t="s">
        <v>443</v>
      </c>
      <c r="B69" s="110" t="s">
        <v>1239</v>
      </c>
      <c r="C69" s="4">
        <v>60000</v>
      </c>
      <c r="D69" s="4">
        <v>100000</v>
      </c>
      <c r="E69" s="1"/>
      <c r="F69" s="1"/>
      <c r="G69" s="2">
        <f t="shared" si="0"/>
        <v>60000</v>
      </c>
      <c r="H69" s="2">
        <f t="shared" si="1"/>
        <v>100000</v>
      </c>
    </row>
    <row r="70" spans="1:9" ht="15" x14ac:dyDescent="0.25">
      <c r="A70" s="5" t="s">
        <v>444</v>
      </c>
      <c r="B70" s="110" t="s">
        <v>1240</v>
      </c>
      <c r="C70" s="4">
        <v>200000</v>
      </c>
      <c r="D70" s="4">
        <v>103791200</v>
      </c>
      <c r="E70" s="1"/>
      <c r="F70" s="1"/>
      <c r="G70" s="2">
        <f t="shared" si="0"/>
        <v>200000</v>
      </c>
      <c r="H70" s="2">
        <f t="shared" si="1"/>
        <v>103791200</v>
      </c>
    </row>
    <row r="71" spans="1:9" ht="15" x14ac:dyDescent="0.25">
      <c r="A71" s="5" t="s">
        <v>445</v>
      </c>
      <c r="B71" s="110" t="s">
        <v>1241</v>
      </c>
      <c r="C71" s="4">
        <v>22512821</v>
      </c>
      <c r="D71" s="4">
        <v>45434250</v>
      </c>
      <c r="E71" s="1"/>
      <c r="F71" s="1"/>
      <c r="G71" s="2">
        <f t="shared" si="0"/>
        <v>22512821</v>
      </c>
      <c r="H71" s="2">
        <f t="shared" si="1"/>
        <v>45434250</v>
      </c>
    </row>
    <row r="72" spans="1:9" ht="15" x14ac:dyDescent="0.25">
      <c r="A72" s="5" t="s">
        <v>446</v>
      </c>
      <c r="B72" s="110" t="s">
        <v>1242</v>
      </c>
      <c r="C72" s="4">
        <v>263629317</v>
      </c>
      <c r="D72" s="4">
        <v>491135713</v>
      </c>
      <c r="E72" s="1"/>
      <c r="F72" s="1"/>
      <c r="G72" s="2">
        <f t="shared" si="0"/>
        <v>263629317</v>
      </c>
      <c r="H72" s="2">
        <f t="shared" si="1"/>
        <v>491135713</v>
      </c>
    </row>
    <row r="73" spans="1:9" ht="15" x14ac:dyDescent="0.25">
      <c r="A73" s="5" t="s">
        <v>447</v>
      </c>
      <c r="B73" s="110" t="s">
        <v>1243</v>
      </c>
      <c r="C73" s="4">
        <v>9814000</v>
      </c>
      <c r="D73" s="4">
        <v>13443200</v>
      </c>
      <c r="E73" s="1"/>
      <c r="F73" s="1"/>
      <c r="G73" s="2">
        <f t="shared" si="0"/>
        <v>9814000</v>
      </c>
      <c r="H73" s="2">
        <f t="shared" si="1"/>
        <v>13443200</v>
      </c>
    </row>
    <row r="74" spans="1:9" ht="15" x14ac:dyDescent="0.25">
      <c r="A74" s="5" t="s">
        <v>448</v>
      </c>
      <c r="B74" s="110" t="s">
        <v>1244</v>
      </c>
      <c r="C74" s="4">
        <v>75136290</v>
      </c>
      <c r="D74" s="4">
        <v>157751944</v>
      </c>
      <c r="E74" s="1"/>
      <c r="F74" s="1"/>
      <c r="G74" s="2">
        <f t="shared" ref="G74:G137" si="2">C74+E74</f>
        <v>75136290</v>
      </c>
      <c r="H74" s="2">
        <f t="shared" ref="H74:H137" si="3">D74+F74</f>
        <v>157751944</v>
      </c>
    </row>
    <row r="75" spans="1:9" ht="15" x14ac:dyDescent="0.25">
      <c r="A75" s="5" t="s">
        <v>449</v>
      </c>
      <c r="B75" s="110" t="s">
        <v>1245</v>
      </c>
      <c r="C75" s="4">
        <v>8602821</v>
      </c>
      <c r="D75" s="4">
        <v>15073039</v>
      </c>
      <c r="E75" s="1"/>
      <c r="F75" s="1"/>
      <c r="G75" s="2">
        <f t="shared" si="2"/>
        <v>8602821</v>
      </c>
      <c r="H75" s="2">
        <f t="shared" si="3"/>
        <v>15073039</v>
      </c>
    </row>
    <row r="76" spans="1:9" ht="15" x14ac:dyDescent="0.25">
      <c r="A76" s="5" t="s">
        <v>450</v>
      </c>
      <c r="B76" s="110" t="s">
        <v>1246</v>
      </c>
      <c r="C76" s="4">
        <v>2493667</v>
      </c>
      <c r="D76" s="4">
        <v>3630121</v>
      </c>
      <c r="E76" s="1"/>
      <c r="F76" s="1"/>
      <c r="G76" s="2">
        <f t="shared" si="2"/>
        <v>2493667</v>
      </c>
      <c r="H76" s="2">
        <f t="shared" si="3"/>
        <v>3630121</v>
      </c>
    </row>
    <row r="77" spans="1:9" ht="15" x14ac:dyDescent="0.25">
      <c r="A77" s="5" t="s">
        <v>451</v>
      </c>
      <c r="B77" s="110" t="s">
        <v>1247</v>
      </c>
      <c r="C77" s="4">
        <v>48350000</v>
      </c>
      <c r="D77" s="4">
        <v>317350000</v>
      </c>
      <c r="E77" s="1"/>
      <c r="F77" s="1"/>
      <c r="G77" s="2">
        <f t="shared" si="2"/>
        <v>48350000</v>
      </c>
      <c r="H77" s="2">
        <f t="shared" si="3"/>
        <v>317350000</v>
      </c>
    </row>
    <row r="78" spans="1:9" ht="15" x14ac:dyDescent="0.25">
      <c r="A78" s="5" t="s">
        <v>452</v>
      </c>
      <c r="B78" s="110" t="s">
        <v>1248</v>
      </c>
      <c r="C78" s="4">
        <v>4178928462</v>
      </c>
      <c r="D78" s="4">
        <v>4207008712</v>
      </c>
      <c r="E78" s="1"/>
      <c r="F78" s="1"/>
      <c r="G78" s="2">
        <f t="shared" si="2"/>
        <v>4178928462</v>
      </c>
      <c r="H78" s="2">
        <f t="shared" si="3"/>
        <v>4207008712</v>
      </c>
    </row>
    <row r="79" spans="1:9" ht="15" x14ac:dyDescent="0.25">
      <c r="A79" s="5" t="s">
        <v>453</v>
      </c>
      <c r="B79" s="110" t="s">
        <v>1249</v>
      </c>
      <c r="C79" s="4">
        <v>1529419</v>
      </c>
      <c r="D79" s="4">
        <v>4159499</v>
      </c>
      <c r="E79" s="1"/>
      <c r="F79" s="1"/>
      <c r="G79" s="2">
        <f t="shared" si="2"/>
        <v>1529419</v>
      </c>
      <c r="H79" s="2">
        <f t="shared" si="3"/>
        <v>4159499</v>
      </c>
    </row>
    <row r="80" spans="1:9" ht="15" x14ac:dyDescent="0.25">
      <c r="A80" s="5" t="s">
        <v>454</v>
      </c>
      <c r="B80" s="110" t="s">
        <v>1250</v>
      </c>
      <c r="C80" s="4">
        <v>829123000</v>
      </c>
      <c r="D80" s="4">
        <v>1856705000</v>
      </c>
      <c r="E80" s="1"/>
      <c r="F80" s="1"/>
      <c r="G80" s="2">
        <f t="shared" si="2"/>
        <v>829123000</v>
      </c>
      <c r="H80" s="2">
        <f t="shared" si="3"/>
        <v>1856705000</v>
      </c>
    </row>
    <row r="81" spans="1:9" ht="15" x14ac:dyDescent="0.25">
      <c r="A81" s="5" t="s">
        <v>455</v>
      </c>
      <c r="B81" s="110" t="s">
        <v>1251</v>
      </c>
      <c r="C81" s="4">
        <v>277920746</v>
      </c>
      <c r="D81" s="4">
        <v>662471225</v>
      </c>
      <c r="E81" s="3">
        <v>229442</v>
      </c>
      <c r="F81" s="3">
        <v>229442</v>
      </c>
      <c r="G81" s="2">
        <f t="shared" si="2"/>
        <v>278150188</v>
      </c>
      <c r="H81" s="2">
        <f t="shared" si="3"/>
        <v>662700667</v>
      </c>
    </row>
    <row r="82" spans="1:9" ht="15" x14ac:dyDescent="0.25">
      <c r="A82" s="136" t="s">
        <v>72</v>
      </c>
      <c r="B82" s="137" t="s">
        <v>1224</v>
      </c>
      <c r="C82" s="172">
        <v>5863194754</v>
      </c>
      <c r="D82" s="172">
        <v>8107328667</v>
      </c>
      <c r="E82" s="158">
        <v>229442</v>
      </c>
      <c r="F82" s="158">
        <v>229442</v>
      </c>
      <c r="G82" s="173">
        <f t="shared" si="2"/>
        <v>5863424196</v>
      </c>
      <c r="H82" s="173">
        <f t="shared" si="3"/>
        <v>8107558109</v>
      </c>
    </row>
    <row r="83" spans="1:9" ht="15" x14ac:dyDescent="0.25">
      <c r="A83" s="138" t="s">
        <v>456</v>
      </c>
      <c r="B83" s="139" t="s">
        <v>1252</v>
      </c>
      <c r="C83" s="126">
        <v>6950459396</v>
      </c>
      <c r="D83" s="126">
        <v>10099297227</v>
      </c>
      <c r="E83" s="184">
        <v>229442</v>
      </c>
      <c r="F83" s="184">
        <v>229442</v>
      </c>
      <c r="G83" s="176">
        <f t="shared" si="2"/>
        <v>6950688838</v>
      </c>
      <c r="H83" s="176">
        <f t="shared" si="3"/>
        <v>10099526669</v>
      </c>
    </row>
    <row r="84" spans="1:9" ht="15" x14ac:dyDescent="0.25">
      <c r="A84" s="141" t="s">
        <v>457</v>
      </c>
      <c r="B84" s="142" t="s">
        <v>1253</v>
      </c>
      <c r="C84" s="125">
        <v>18686135872.5</v>
      </c>
      <c r="D84" s="125">
        <v>42224357750.5</v>
      </c>
      <c r="E84" s="160">
        <v>229442</v>
      </c>
      <c r="F84" s="160">
        <v>229442</v>
      </c>
      <c r="G84" s="183">
        <f t="shared" si="2"/>
        <v>18686365314.5</v>
      </c>
      <c r="H84" s="183">
        <f t="shared" si="3"/>
        <v>42224587192.5</v>
      </c>
    </row>
    <row r="85" spans="1:9" ht="15" x14ac:dyDescent="0.25">
      <c r="A85" s="3"/>
      <c r="B85" s="144"/>
      <c r="C85" s="4"/>
      <c r="D85" s="4"/>
      <c r="E85" s="1"/>
      <c r="F85" s="1"/>
      <c r="G85" s="2">
        <f t="shared" si="2"/>
        <v>0</v>
      </c>
      <c r="H85" s="2">
        <f t="shared" si="3"/>
        <v>0</v>
      </c>
    </row>
    <row r="86" spans="1:9" ht="15" x14ac:dyDescent="0.25">
      <c r="A86" s="129" t="s">
        <v>458</v>
      </c>
      <c r="B86" s="130" t="s">
        <v>1254</v>
      </c>
      <c r="C86" s="4"/>
      <c r="D86" s="4"/>
      <c r="E86" s="1"/>
      <c r="F86" s="1"/>
      <c r="G86" s="2">
        <f t="shared" si="2"/>
        <v>0</v>
      </c>
      <c r="H86" s="2">
        <f t="shared" si="3"/>
        <v>0</v>
      </c>
    </row>
    <row r="87" spans="1:9" ht="15" x14ac:dyDescent="0.25">
      <c r="A87" s="131" t="s">
        <v>459</v>
      </c>
      <c r="B87" s="132" t="s">
        <v>1255</v>
      </c>
      <c r="C87" s="4"/>
      <c r="D87" s="4"/>
      <c r="E87" s="1"/>
      <c r="F87" s="1"/>
      <c r="G87" s="2">
        <f t="shared" si="2"/>
        <v>0</v>
      </c>
      <c r="H87" s="2">
        <f t="shared" si="3"/>
        <v>0</v>
      </c>
    </row>
    <row r="88" spans="1:9" ht="15" x14ac:dyDescent="0.25">
      <c r="A88" s="133" t="s">
        <v>460</v>
      </c>
      <c r="B88" s="134" t="s">
        <v>1256</v>
      </c>
      <c r="C88" s="4"/>
      <c r="D88" s="4"/>
      <c r="E88" s="1"/>
      <c r="F88" s="1"/>
      <c r="G88" s="2">
        <f t="shared" si="2"/>
        <v>0</v>
      </c>
      <c r="H88" s="2">
        <f t="shared" si="3"/>
        <v>0</v>
      </c>
    </row>
    <row r="89" spans="1:9" ht="15" x14ac:dyDescent="0.25">
      <c r="A89" s="140" t="s">
        <v>461</v>
      </c>
      <c r="B89" s="110" t="s">
        <v>1257</v>
      </c>
      <c r="C89" s="4">
        <v>32265518103</v>
      </c>
      <c r="D89" s="4">
        <v>64881651721</v>
      </c>
      <c r="E89" s="1"/>
      <c r="F89" s="1"/>
      <c r="G89" s="2">
        <f t="shared" si="2"/>
        <v>32265518103</v>
      </c>
      <c r="H89" s="2">
        <f t="shared" si="3"/>
        <v>64881651721</v>
      </c>
      <c r="I89" s="8"/>
    </row>
    <row r="90" spans="1:9" ht="15" x14ac:dyDescent="0.25">
      <c r="A90" s="140" t="s">
        <v>462</v>
      </c>
      <c r="B90" s="110" t="s">
        <v>1258</v>
      </c>
      <c r="C90" s="4">
        <v>35560853603</v>
      </c>
      <c r="D90" s="4">
        <v>69580252762</v>
      </c>
      <c r="E90" s="1"/>
      <c r="F90" s="1"/>
      <c r="G90" s="2">
        <f t="shared" si="2"/>
        <v>35560853603</v>
      </c>
      <c r="H90" s="2">
        <f t="shared" si="3"/>
        <v>69580252762</v>
      </c>
    </row>
    <row r="91" spans="1:9" ht="15" x14ac:dyDescent="0.25">
      <c r="A91" s="136" t="s">
        <v>46</v>
      </c>
      <c r="B91" s="137" t="s">
        <v>1203</v>
      </c>
      <c r="C91" s="172">
        <v>67826371706</v>
      </c>
      <c r="D91" s="172">
        <v>134461904483</v>
      </c>
      <c r="E91" s="174"/>
      <c r="F91" s="174"/>
      <c r="G91" s="173">
        <f t="shared" si="2"/>
        <v>67826371706</v>
      </c>
      <c r="H91" s="173">
        <f t="shared" si="3"/>
        <v>134461904483</v>
      </c>
    </row>
    <row r="92" spans="1:9" ht="15" x14ac:dyDescent="0.25">
      <c r="A92" s="138" t="s">
        <v>73</v>
      </c>
      <c r="B92" s="139" t="s">
        <v>1199</v>
      </c>
      <c r="C92" s="126">
        <v>67826371706</v>
      </c>
      <c r="D92" s="126">
        <v>134461904483</v>
      </c>
      <c r="E92" s="175"/>
      <c r="F92" s="175"/>
      <c r="G92" s="176">
        <f t="shared" si="2"/>
        <v>67826371706</v>
      </c>
      <c r="H92" s="176">
        <f t="shared" si="3"/>
        <v>134461904483</v>
      </c>
    </row>
    <row r="93" spans="1:9" ht="15" x14ac:dyDescent="0.25">
      <c r="A93" s="5"/>
      <c r="B93" s="143"/>
      <c r="C93" s="4"/>
      <c r="D93" s="4"/>
      <c r="E93" s="1"/>
      <c r="F93" s="1"/>
      <c r="G93" s="2">
        <f t="shared" si="2"/>
        <v>0</v>
      </c>
      <c r="H93" s="2">
        <f t="shared" si="3"/>
        <v>0</v>
      </c>
    </row>
    <row r="94" spans="1:9" ht="15" x14ac:dyDescent="0.25">
      <c r="A94" s="131" t="s">
        <v>463</v>
      </c>
      <c r="B94" s="132" t="s">
        <v>1259</v>
      </c>
      <c r="C94" s="4"/>
      <c r="D94" s="4"/>
      <c r="E94" s="1"/>
      <c r="F94" s="1"/>
      <c r="G94" s="2">
        <f t="shared" si="2"/>
        <v>0</v>
      </c>
      <c r="H94" s="2">
        <f t="shared" si="3"/>
        <v>0</v>
      </c>
    </row>
    <row r="95" spans="1:9" ht="15" x14ac:dyDescent="0.25">
      <c r="A95" s="133" t="s">
        <v>464</v>
      </c>
      <c r="B95" s="134" t="s">
        <v>1260</v>
      </c>
      <c r="C95" s="4"/>
      <c r="D95" s="4"/>
      <c r="E95" s="1"/>
      <c r="F95" s="1"/>
      <c r="G95" s="2">
        <f t="shared" si="2"/>
        <v>0</v>
      </c>
      <c r="H95" s="2">
        <f t="shared" si="3"/>
        <v>0</v>
      </c>
    </row>
    <row r="96" spans="1:9" ht="15" x14ac:dyDescent="0.25">
      <c r="A96" s="5" t="s">
        <v>465</v>
      </c>
      <c r="B96" s="148" t="s">
        <v>1261</v>
      </c>
      <c r="C96" s="4">
        <v>6530000</v>
      </c>
      <c r="D96" s="4">
        <v>12486000</v>
      </c>
      <c r="E96" s="1"/>
      <c r="F96" s="1"/>
      <c r="G96" s="2">
        <f t="shared" si="2"/>
        <v>6530000</v>
      </c>
      <c r="H96" s="2">
        <f t="shared" si="3"/>
        <v>12486000</v>
      </c>
    </row>
    <row r="97" spans="1:8" ht="15" x14ac:dyDescent="0.25">
      <c r="A97" s="136" t="s">
        <v>46</v>
      </c>
      <c r="B97" s="137" t="s">
        <v>1203</v>
      </c>
      <c r="C97" s="172">
        <v>6530000</v>
      </c>
      <c r="D97" s="172">
        <v>12486000</v>
      </c>
      <c r="E97" s="174"/>
      <c r="F97" s="174"/>
      <c r="G97" s="173">
        <f t="shared" si="2"/>
        <v>6530000</v>
      </c>
      <c r="H97" s="173">
        <f t="shared" si="3"/>
        <v>12486000</v>
      </c>
    </row>
    <row r="98" spans="1:8" ht="15" x14ac:dyDescent="0.25">
      <c r="A98" s="147" t="s">
        <v>466</v>
      </c>
      <c r="B98" s="139" t="s">
        <v>1262</v>
      </c>
      <c r="C98" s="126">
        <v>6530000</v>
      </c>
      <c r="D98" s="126">
        <v>12486000</v>
      </c>
      <c r="E98" s="175"/>
      <c r="F98" s="175"/>
      <c r="G98" s="176">
        <f t="shared" si="2"/>
        <v>6530000</v>
      </c>
      <c r="H98" s="176">
        <f t="shared" si="3"/>
        <v>12486000</v>
      </c>
    </row>
    <row r="99" spans="1:8" ht="15" x14ac:dyDescent="0.25">
      <c r="A99" s="141" t="s">
        <v>467</v>
      </c>
      <c r="B99" s="142" t="s">
        <v>1263</v>
      </c>
      <c r="C99" s="125">
        <v>67832901706</v>
      </c>
      <c r="D99" s="125">
        <v>134474390483</v>
      </c>
      <c r="E99" s="182"/>
      <c r="F99" s="182"/>
      <c r="G99" s="183">
        <f t="shared" si="2"/>
        <v>67832901706</v>
      </c>
      <c r="H99" s="183">
        <f t="shared" si="3"/>
        <v>134474390483</v>
      </c>
    </row>
    <row r="100" spans="1:8" ht="15" x14ac:dyDescent="0.25">
      <c r="A100" s="149" t="s">
        <v>468</v>
      </c>
      <c r="B100" s="150" t="s">
        <v>1264</v>
      </c>
      <c r="C100" s="179">
        <v>155451204977.23801</v>
      </c>
      <c r="D100" s="179">
        <v>266892693524.92499</v>
      </c>
      <c r="E100" s="185">
        <v>1191361</v>
      </c>
      <c r="F100" s="185">
        <v>2219542</v>
      </c>
      <c r="G100" s="181">
        <f t="shared" si="2"/>
        <v>155452396338.23801</v>
      </c>
      <c r="H100" s="181">
        <f t="shared" si="3"/>
        <v>266894913066.92499</v>
      </c>
    </row>
    <row r="101" spans="1:8" ht="15" x14ac:dyDescent="0.25">
      <c r="A101" s="3"/>
      <c r="B101" s="144"/>
      <c r="C101" s="4"/>
      <c r="D101" s="4"/>
      <c r="E101" s="3"/>
      <c r="F101" s="3"/>
      <c r="G101" s="2">
        <f t="shared" si="2"/>
        <v>0</v>
      </c>
      <c r="H101" s="2">
        <f t="shared" si="3"/>
        <v>0</v>
      </c>
    </row>
    <row r="102" spans="1:8" ht="15" x14ac:dyDescent="0.25">
      <c r="A102" s="127" t="s">
        <v>1265</v>
      </c>
      <c r="B102" s="128" t="s">
        <v>1266</v>
      </c>
      <c r="C102" s="4"/>
      <c r="D102" s="4"/>
      <c r="E102" s="1"/>
      <c r="F102" s="1"/>
      <c r="G102" s="2">
        <f t="shared" si="2"/>
        <v>0</v>
      </c>
      <c r="H102" s="2">
        <f t="shared" si="3"/>
        <v>0</v>
      </c>
    </row>
    <row r="103" spans="1:8" ht="15" x14ac:dyDescent="0.25">
      <c r="A103" s="129" t="s">
        <v>469</v>
      </c>
      <c r="B103" s="130" t="s">
        <v>1267</v>
      </c>
      <c r="C103" s="4"/>
      <c r="D103" s="4"/>
      <c r="E103" s="1"/>
      <c r="F103" s="1"/>
      <c r="G103" s="2">
        <f t="shared" si="2"/>
        <v>0</v>
      </c>
      <c r="H103" s="2">
        <f t="shared" si="3"/>
        <v>0</v>
      </c>
    </row>
    <row r="104" spans="1:8" ht="15" x14ac:dyDescent="0.25">
      <c r="A104" s="131" t="s">
        <v>470</v>
      </c>
      <c r="B104" s="132" t="s">
        <v>1268</v>
      </c>
      <c r="C104" s="4"/>
      <c r="D104" s="4"/>
      <c r="E104" s="1"/>
      <c r="F104" s="1"/>
      <c r="G104" s="2">
        <f t="shared" si="2"/>
        <v>0</v>
      </c>
      <c r="H104" s="2">
        <f t="shared" si="3"/>
        <v>0</v>
      </c>
    </row>
    <row r="105" spans="1:8" ht="15" x14ac:dyDescent="0.25">
      <c r="A105" s="133" t="s">
        <v>471</v>
      </c>
      <c r="B105" s="134" t="s">
        <v>1269</v>
      </c>
      <c r="C105" s="4"/>
      <c r="D105" s="4"/>
      <c r="E105" s="1"/>
      <c r="F105" s="1"/>
      <c r="G105" s="2">
        <f t="shared" si="2"/>
        <v>0</v>
      </c>
      <c r="H105" s="2">
        <f t="shared" si="3"/>
        <v>0</v>
      </c>
    </row>
    <row r="106" spans="1:8" ht="15" x14ac:dyDescent="0.25">
      <c r="A106" s="140" t="s">
        <v>472</v>
      </c>
      <c r="B106" s="146" t="s">
        <v>1270</v>
      </c>
      <c r="C106" s="4">
        <v>7063599505.2600002</v>
      </c>
      <c r="D106" s="4">
        <v>13410529013.719999</v>
      </c>
      <c r="E106" s="1"/>
      <c r="F106" s="1"/>
      <c r="G106" s="2">
        <f t="shared" si="2"/>
        <v>7063599505.2600002</v>
      </c>
      <c r="H106" s="2">
        <f t="shared" si="3"/>
        <v>13410529013.719999</v>
      </c>
    </row>
    <row r="107" spans="1:8" ht="15" x14ac:dyDescent="0.25">
      <c r="A107" s="136" t="s">
        <v>46</v>
      </c>
      <c r="B107" s="137" t="s">
        <v>1203</v>
      </c>
      <c r="C107" s="172">
        <v>7063599505.2600002</v>
      </c>
      <c r="D107" s="172">
        <v>13410529013.719999</v>
      </c>
      <c r="E107" s="174"/>
      <c r="F107" s="174"/>
      <c r="G107" s="173">
        <f t="shared" si="2"/>
        <v>7063599505.2600002</v>
      </c>
      <c r="H107" s="173">
        <f t="shared" si="3"/>
        <v>13410529013.719999</v>
      </c>
    </row>
    <row r="108" spans="1:8" ht="15" x14ac:dyDescent="0.25">
      <c r="A108" s="138" t="s">
        <v>73</v>
      </c>
      <c r="B108" s="139" t="s">
        <v>1199</v>
      </c>
      <c r="C108" s="126">
        <v>7063599505.2600002</v>
      </c>
      <c r="D108" s="126">
        <v>13410529013.719999</v>
      </c>
      <c r="E108" s="175"/>
      <c r="F108" s="175"/>
      <c r="G108" s="176">
        <f t="shared" si="2"/>
        <v>7063599505.2600002</v>
      </c>
      <c r="H108" s="176">
        <f t="shared" si="3"/>
        <v>13410529013.719999</v>
      </c>
    </row>
    <row r="109" spans="1:8" ht="15" x14ac:dyDescent="0.25">
      <c r="A109" s="141" t="s">
        <v>79</v>
      </c>
      <c r="B109" s="142" t="s">
        <v>1205</v>
      </c>
      <c r="C109" s="125">
        <v>7063599505.2600002</v>
      </c>
      <c r="D109" s="125">
        <v>13410529013.719999</v>
      </c>
      <c r="E109" s="182"/>
      <c r="F109" s="182"/>
      <c r="G109" s="183">
        <f t="shared" si="2"/>
        <v>7063599505.2600002</v>
      </c>
      <c r="H109" s="183">
        <f t="shared" si="3"/>
        <v>13410529013.719999</v>
      </c>
    </row>
    <row r="110" spans="1:8" ht="15" x14ac:dyDescent="0.25">
      <c r="A110" s="3"/>
      <c r="B110" s="146"/>
      <c r="C110" s="4"/>
      <c r="D110" s="4"/>
      <c r="E110" s="1"/>
      <c r="F110" s="1"/>
      <c r="G110" s="2">
        <f t="shared" si="2"/>
        <v>0</v>
      </c>
      <c r="H110" s="2">
        <f t="shared" si="3"/>
        <v>0</v>
      </c>
    </row>
    <row r="111" spans="1:8" ht="15" x14ac:dyDescent="0.25">
      <c r="A111" s="129" t="s">
        <v>473</v>
      </c>
      <c r="B111" s="151" t="s">
        <v>1271</v>
      </c>
      <c r="C111" s="4"/>
      <c r="D111" s="4"/>
      <c r="E111" s="1"/>
      <c r="F111" s="1"/>
      <c r="G111" s="2">
        <f t="shared" si="2"/>
        <v>0</v>
      </c>
      <c r="H111" s="2">
        <f t="shared" si="3"/>
        <v>0</v>
      </c>
    </row>
    <row r="112" spans="1:8" ht="15" x14ac:dyDescent="0.25">
      <c r="A112" s="131" t="s">
        <v>474</v>
      </c>
      <c r="B112" s="152" t="s">
        <v>1272</v>
      </c>
      <c r="C112" s="4"/>
      <c r="D112" s="4"/>
      <c r="E112" s="1"/>
      <c r="F112" s="1"/>
      <c r="G112" s="2">
        <f t="shared" si="2"/>
        <v>0</v>
      </c>
      <c r="H112" s="2">
        <f t="shared" si="3"/>
        <v>0</v>
      </c>
    </row>
    <row r="113" spans="1:8" ht="15" x14ac:dyDescent="0.25">
      <c r="A113" s="133" t="s">
        <v>475</v>
      </c>
      <c r="B113" s="153" t="s">
        <v>1273</v>
      </c>
      <c r="C113" s="4"/>
      <c r="D113" s="4"/>
      <c r="E113" s="1"/>
      <c r="F113" s="1"/>
      <c r="G113" s="2">
        <f t="shared" si="2"/>
        <v>0</v>
      </c>
      <c r="H113" s="2">
        <f t="shared" si="3"/>
        <v>0</v>
      </c>
    </row>
    <row r="114" spans="1:8" ht="15" x14ac:dyDescent="0.25">
      <c r="A114" s="140" t="s">
        <v>476</v>
      </c>
      <c r="B114" s="146" t="s">
        <v>1274</v>
      </c>
      <c r="C114" s="4">
        <v>1992640</v>
      </c>
      <c r="D114" s="4">
        <v>18011380</v>
      </c>
      <c r="E114" s="1"/>
      <c r="F114" s="1"/>
      <c r="G114" s="2">
        <f t="shared" si="2"/>
        <v>1992640</v>
      </c>
      <c r="H114" s="2">
        <f t="shared" si="3"/>
        <v>18011380</v>
      </c>
    </row>
    <row r="115" spans="1:8" ht="15" x14ac:dyDescent="0.25">
      <c r="A115" s="136" t="s">
        <v>46</v>
      </c>
      <c r="B115" s="137" t="s">
        <v>1203</v>
      </c>
      <c r="C115" s="172">
        <v>1992640</v>
      </c>
      <c r="D115" s="172">
        <v>18011380</v>
      </c>
      <c r="E115" s="174"/>
      <c r="F115" s="174"/>
      <c r="G115" s="173">
        <f t="shared" si="2"/>
        <v>1992640</v>
      </c>
      <c r="H115" s="173">
        <f t="shared" si="3"/>
        <v>18011380</v>
      </c>
    </row>
    <row r="116" spans="1:8" ht="15" x14ac:dyDescent="0.25">
      <c r="A116" s="147" t="s">
        <v>73</v>
      </c>
      <c r="B116" s="154" t="s">
        <v>1199</v>
      </c>
      <c r="C116" s="126">
        <v>1992640</v>
      </c>
      <c r="D116" s="126">
        <v>18011380</v>
      </c>
      <c r="E116" s="175"/>
      <c r="F116" s="175"/>
      <c r="G116" s="176">
        <f t="shared" si="2"/>
        <v>1992640</v>
      </c>
      <c r="H116" s="176">
        <f t="shared" si="3"/>
        <v>18011380</v>
      </c>
    </row>
    <row r="117" spans="1:8" ht="15" x14ac:dyDescent="0.25">
      <c r="A117" s="141" t="s">
        <v>90</v>
      </c>
      <c r="B117" s="142" t="s">
        <v>1275</v>
      </c>
      <c r="C117" s="125">
        <v>1992640</v>
      </c>
      <c r="D117" s="125">
        <v>18011380</v>
      </c>
      <c r="E117" s="182"/>
      <c r="F117" s="182"/>
      <c r="G117" s="183">
        <f t="shared" si="2"/>
        <v>1992640</v>
      </c>
      <c r="H117" s="183">
        <f t="shared" si="3"/>
        <v>18011380</v>
      </c>
    </row>
    <row r="118" spans="1:8" ht="15" x14ac:dyDescent="0.25">
      <c r="A118" s="149" t="s">
        <v>477</v>
      </c>
      <c r="B118" s="150" t="s">
        <v>1276</v>
      </c>
      <c r="C118" s="179">
        <v>7065592145.2600002</v>
      </c>
      <c r="D118" s="179">
        <v>13428540393.719999</v>
      </c>
      <c r="E118" s="180"/>
      <c r="F118" s="180"/>
      <c r="G118" s="181">
        <f t="shared" si="2"/>
        <v>7065592145.2600002</v>
      </c>
      <c r="H118" s="181">
        <f t="shared" si="3"/>
        <v>13428540393.719999</v>
      </c>
    </row>
    <row r="119" spans="1:8" ht="15" x14ac:dyDescent="0.25">
      <c r="A119" s="3"/>
      <c r="B119" s="144"/>
      <c r="C119" s="4"/>
      <c r="D119" s="4"/>
      <c r="E119" s="1"/>
      <c r="F119" s="1"/>
      <c r="G119" s="2">
        <f t="shared" si="2"/>
        <v>0</v>
      </c>
      <c r="H119" s="2">
        <f t="shared" si="3"/>
        <v>0</v>
      </c>
    </row>
    <row r="120" spans="1:8" ht="15" x14ac:dyDescent="0.25">
      <c r="A120" s="127" t="s">
        <v>478</v>
      </c>
      <c r="B120" s="128" t="s">
        <v>1277</v>
      </c>
      <c r="C120" s="4"/>
      <c r="D120" s="4"/>
      <c r="E120" s="1"/>
      <c r="F120" s="1"/>
      <c r="G120" s="2">
        <f t="shared" si="2"/>
        <v>0</v>
      </c>
      <c r="H120" s="2">
        <f t="shared" si="3"/>
        <v>0</v>
      </c>
    </row>
    <row r="121" spans="1:8" ht="15" x14ac:dyDescent="0.25">
      <c r="A121" s="129" t="s">
        <v>479</v>
      </c>
      <c r="B121" s="151" t="s">
        <v>1278</v>
      </c>
      <c r="C121" s="4"/>
      <c r="D121" s="4"/>
      <c r="E121" s="1"/>
      <c r="F121" s="1"/>
      <c r="G121" s="2">
        <f t="shared" si="2"/>
        <v>0</v>
      </c>
      <c r="H121" s="2">
        <f t="shared" si="3"/>
        <v>0</v>
      </c>
    </row>
    <row r="122" spans="1:8" ht="15" x14ac:dyDescent="0.25">
      <c r="A122" s="157" t="s">
        <v>307</v>
      </c>
      <c r="B122" s="246" t="s">
        <v>1281</v>
      </c>
      <c r="C122" s="4"/>
      <c r="D122" s="4"/>
      <c r="E122" s="1"/>
      <c r="F122" s="1"/>
      <c r="G122" s="2">
        <f t="shared" si="2"/>
        <v>0</v>
      </c>
      <c r="H122" s="2">
        <f t="shared" si="3"/>
        <v>0</v>
      </c>
    </row>
    <row r="123" spans="1:8" ht="15" x14ac:dyDescent="0.25">
      <c r="A123" s="109" t="s">
        <v>480</v>
      </c>
      <c r="B123" s="247" t="s">
        <v>1279</v>
      </c>
      <c r="C123" s="4"/>
      <c r="D123" s="4"/>
      <c r="E123" s="1"/>
      <c r="F123" s="1"/>
      <c r="G123" s="2">
        <f t="shared" si="2"/>
        <v>0</v>
      </c>
      <c r="H123" s="2">
        <f t="shared" si="3"/>
        <v>0</v>
      </c>
    </row>
    <row r="124" spans="1:8" ht="15" x14ac:dyDescent="0.25">
      <c r="A124" s="3" t="s">
        <v>481</v>
      </c>
      <c r="B124" s="248" t="s">
        <v>1280</v>
      </c>
      <c r="C124" s="4">
        <v>0</v>
      </c>
      <c r="D124" s="4">
        <v>17490000000</v>
      </c>
      <c r="E124" s="1"/>
      <c r="F124" s="1"/>
      <c r="G124" s="2">
        <f t="shared" si="2"/>
        <v>0</v>
      </c>
      <c r="H124" s="2">
        <f t="shared" si="3"/>
        <v>17490000000</v>
      </c>
    </row>
    <row r="125" spans="1:8" ht="15" x14ac:dyDescent="0.25">
      <c r="A125" s="158" t="s">
        <v>112</v>
      </c>
      <c r="B125" s="249" t="s">
        <v>1227</v>
      </c>
      <c r="C125" s="172">
        <v>0</v>
      </c>
      <c r="D125" s="172">
        <v>17490000000</v>
      </c>
      <c r="E125" s="174"/>
      <c r="F125" s="174"/>
      <c r="G125" s="173">
        <f t="shared" si="2"/>
        <v>0</v>
      </c>
      <c r="H125" s="173">
        <f t="shared" si="3"/>
        <v>17490000000</v>
      </c>
    </row>
    <row r="126" spans="1:8" ht="15" x14ac:dyDescent="0.25">
      <c r="A126" s="159" t="s">
        <v>78</v>
      </c>
      <c r="B126" s="250" t="s">
        <v>1204</v>
      </c>
      <c r="C126" s="126">
        <v>0</v>
      </c>
      <c r="D126" s="126">
        <v>17490000000</v>
      </c>
      <c r="E126" s="175"/>
      <c r="F126" s="175"/>
      <c r="G126" s="176">
        <f t="shared" si="2"/>
        <v>0</v>
      </c>
      <c r="H126" s="176">
        <f t="shared" si="3"/>
        <v>17490000000</v>
      </c>
    </row>
    <row r="127" spans="1:8" ht="15" x14ac:dyDescent="0.25">
      <c r="A127" s="160" t="s">
        <v>79</v>
      </c>
      <c r="B127" s="251" t="s">
        <v>1205</v>
      </c>
      <c r="C127" s="125">
        <v>0</v>
      </c>
      <c r="D127" s="125">
        <v>17490000000</v>
      </c>
      <c r="E127" s="182"/>
      <c r="F127" s="182"/>
      <c r="G127" s="183">
        <f t="shared" si="2"/>
        <v>0</v>
      </c>
      <c r="H127" s="183">
        <f t="shared" si="3"/>
        <v>17490000000</v>
      </c>
    </row>
    <row r="128" spans="1:8" ht="15" x14ac:dyDescent="0.25">
      <c r="A128" s="149" t="s">
        <v>482</v>
      </c>
      <c r="B128" s="150" t="s">
        <v>1282</v>
      </c>
      <c r="C128" s="179">
        <v>0</v>
      </c>
      <c r="D128" s="179">
        <v>17490000000</v>
      </c>
      <c r="E128" s="185"/>
      <c r="F128" s="185"/>
      <c r="G128" s="181">
        <f t="shared" si="2"/>
        <v>0</v>
      </c>
      <c r="H128" s="181">
        <f t="shared" si="3"/>
        <v>17490000000</v>
      </c>
    </row>
    <row r="129" spans="1:9" ht="15" x14ac:dyDescent="0.25">
      <c r="A129" s="3"/>
      <c r="B129" s="144"/>
      <c r="C129" s="4"/>
      <c r="D129" s="4"/>
      <c r="E129" s="3"/>
      <c r="F129" s="3"/>
      <c r="G129" s="2">
        <f t="shared" si="2"/>
        <v>0</v>
      </c>
      <c r="H129" s="2">
        <f t="shared" si="3"/>
        <v>0</v>
      </c>
    </row>
    <row r="130" spans="1:9" ht="15" x14ac:dyDescent="0.25">
      <c r="A130" s="127" t="s">
        <v>483</v>
      </c>
      <c r="B130" s="128" t="s">
        <v>1283</v>
      </c>
      <c r="C130" s="4"/>
      <c r="D130" s="4"/>
      <c r="E130" s="3"/>
      <c r="F130" s="3"/>
      <c r="G130" s="2">
        <f t="shared" si="2"/>
        <v>0</v>
      </c>
      <c r="H130" s="2">
        <f t="shared" si="3"/>
        <v>0</v>
      </c>
    </row>
    <row r="131" spans="1:9" ht="15" x14ac:dyDescent="0.25">
      <c r="A131" s="129" t="s">
        <v>484</v>
      </c>
      <c r="B131" s="151" t="s">
        <v>1284</v>
      </c>
      <c r="C131" s="4"/>
      <c r="D131" s="4"/>
      <c r="E131" s="3"/>
      <c r="F131" s="3"/>
      <c r="G131" s="2">
        <f t="shared" si="2"/>
        <v>0</v>
      </c>
      <c r="H131" s="2">
        <f t="shared" si="3"/>
        <v>0</v>
      </c>
    </row>
    <row r="132" spans="1:9" ht="15" x14ac:dyDescent="0.25">
      <c r="A132" s="131" t="s">
        <v>485</v>
      </c>
      <c r="B132" s="152" t="s">
        <v>1285</v>
      </c>
      <c r="C132" s="4"/>
      <c r="D132" s="4"/>
      <c r="E132" s="3"/>
      <c r="F132" s="3"/>
      <c r="G132" s="2">
        <f t="shared" si="2"/>
        <v>0</v>
      </c>
      <c r="H132" s="2">
        <f t="shared" si="3"/>
        <v>0</v>
      </c>
    </row>
    <row r="133" spans="1:9" ht="15" x14ac:dyDescent="0.25">
      <c r="A133" s="133" t="s">
        <v>486</v>
      </c>
      <c r="B133" s="153" t="s">
        <v>1286</v>
      </c>
      <c r="C133" s="4"/>
      <c r="D133" s="4"/>
      <c r="E133" s="1"/>
      <c r="F133" s="1"/>
      <c r="G133" s="2">
        <f t="shared" si="2"/>
        <v>0</v>
      </c>
      <c r="H133" s="2">
        <f t="shared" si="3"/>
        <v>0</v>
      </c>
    </row>
    <row r="134" spans="1:9" ht="15" x14ac:dyDescent="0.25">
      <c r="A134" s="140" t="s">
        <v>487</v>
      </c>
      <c r="B134" s="110" t="s">
        <v>1287</v>
      </c>
      <c r="C134" s="4">
        <v>10778556</v>
      </c>
      <c r="D134" s="4">
        <v>21264340</v>
      </c>
      <c r="E134" s="1"/>
      <c r="F134" s="1"/>
      <c r="G134" s="2">
        <f t="shared" si="2"/>
        <v>10778556</v>
      </c>
      <c r="H134" s="2">
        <f t="shared" si="3"/>
        <v>21264340</v>
      </c>
    </row>
    <row r="135" spans="1:9" ht="15" x14ac:dyDescent="0.25">
      <c r="A135" s="136" t="s">
        <v>46</v>
      </c>
      <c r="B135" s="137" t="s">
        <v>1203</v>
      </c>
      <c r="C135" s="172">
        <v>10778556</v>
      </c>
      <c r="D135" s="172">
        <v>21264340</v>
      </c>
      <c r="E135" s="174"/>
      <c r="F135" s="174"/>
      <c r="G135" s="173">
        <f t="shared" si="2"/>
        <v>10778556</v>
      </c>
      <c r="H135" s="173">
        <f t="shared" si="3"/>
        <v>21264340</v>
      </c>
    </row>
    <row r="136" spans="1:9" ht="15" x14ac:dyDescent="0.25">
      <c r="A136" s="155"/>
      <c r="B136" s="144"/>
      <c r="C136" s="4"/>
      <c r="D136" s="4"/>
      <c r="E136" s="1"/>
      <c r="F136" s="1"/>
      <c r="G136" s="2">
        <f t="shared" si="2"/>
        <v>0</v>
      </c>
      <c r="H136" s="2">
        <f t="shared" si="3"/>
        <v>0</v>
      </c>
    </row>
    <row r="137" spans="1:9" ht="15" x14ac:dyDescent="0.25">
      <c r="A137" s="133" t="s">
        <v>488</v>
      </c>
      <c r="B137" s="153" t="s">
        <v>1288</v>
      </c>
      <c r="C137" s="4"/>
      <c r="D137" s="4"/>
      <c r="E137" s="1"/>
      <c r="F137" s="1"/>
      <c r="G137" s="2">
        <f t="shared" si="2"/>
        <v>0</v>
      </c>
      <c r="H137" s="2">
        <f t="shared" si="3"/>
        <v>0</v>
      </c>
    </row>
    <row r="138" spans="1:9" ht="15" x14ac:dyDescent="0.25">
      <c r="A138" s="140" t="s">
        <v>489</v>
      </c>
      <c r="B138" s="110" t="s">
        <v>1289</v>
      </c>
      <c r="C138" s="4">
        <v>2673028881.5999999</v>
      </c>
      <c r="D138" s="4">
        <v>4087158753.6999998</v>
      </c>
      <c r="E138" s="3"/>
      <c r="F138" s="3"/>
      <c r="G138" s="2">
        <f t="shared" ref="G138:G202" si="4">C138+E138</f>
        <v>2673028881.5999999</v>
      </c>
      <c r="H138" s="2">
        <f t="shared" ref="H138:H202" si="5">D138+F138</f>
        <v>4087158753.6999998</v>
      </c>
      <c r="I138" s="8"/>
    </row>
    <row r="139" spans="1:9" ht="15" x14ac:dyDescent="0.25">
      <c r="A139" s="140" t="s">
        <v>490</v>
      </c>
      <c r="B139" s="110" t="s">
        <v>1290</v>
      </c>
      <c r="C139" s="4">
        <v>323472</v>
      </c>
      <c r="D139" s="4">
        <v>323472</v>
      </c>
      <c r="E139" s="3">
        <v>4087203.12</v>
      </c>
      <c r="F139" s="3">
        <v>8637902.9000000004</v>
      </c>
      <c r="G139" s="2">
        <f t="shared" si="4"/>
        <v>4410675.12</v>
      </c>
      <c r="H139" s="2">
        <f t="shared" si="5"/>
        <v>8961374.9000000004</v>
      </c>
    </row>
    <row r="140" spans="1:9" ht="15" x14ac:dyDescent="0.25">
      <c r="A140" s="140" t="s">
        <v>491</v>
      </c>
      <c r="B140" s="110" t="s">
        <v>1291</v>
      </c>
      <c r="C140" s="4">
        <v>282983419.39999998</v>
      </c>
      <c r="D140" s="4">
        <v>464392124.68000001</v>
      </c>
      <c r="E140" s="1"/>
      <c r="F140" s="1"/>
      <c r="G140" s="2">
        <f t="shared" si="4"/>
        <v>282983419.39999998</v>
      </c>
      <c r="H140" s="2">
        <f t="shared" si="5"/>
        <v>464392124.68000001</v>
      </c>
    </row>
    <row r="141" spans="1:9" ht="15" x14ac:dyDescent="0.25">
      <c r="A141" s="140" t="s">
        <v>492</v>
      </c>
      <c r="B141" s="110" t="s">
        <v>1292</v>
      </c>
      <c r="C141" s="4">
        <v>9160142.6400000006</v>
      </c>
      <c r="D141" s="4">
        <v>18915504.960000001</v>
      </c>
      <c r="E141" s="1"/>
      <c r="F141" s="1"/>
      <c r="G141" s="2">
        <f t="shared" si="4"/>
        <v>9160142.6400000006</v>
      </c>
      <c r="H141" s="2">
        <f t="shared" si="5"/>
        <v>18915504.960000001</v>
      </c>
    </row>
    <row r="142" spans="1:9" ht="15" x14ac:dyDescent="0.25">
      <c r="A142" s="140" t="s">
        <v>1293</v>
      </c>
      <c r="B142" s="110" t="s">
        <v>1294</v>
      </c>
      <c r="C142" s="4">
        <v>0</v>
      </c>
      <c r="D142" s="4">
        <v>1672049841.6600001</v>
      </c>
      <c r="E142" s="1"/>
      <c r="F142" s="1"/>
      <c r="G142" s="2">
        <f t="shared" si="4"/>
        <v>0</v>
      </c>
      <c r="H142" s="2">
        <f t="shared" si="5"/>
        <v>1672049841.6600001</v>
      </c>
    </row>
    <row r="143" spans="1:9" ht="15" x14ac:dyDescent="0.25">
      <c r="A143" s="136" t="s">
        <v>72</v>
      </c>
      <c r="B143" s="137" t="s">
        <v>1224</v>
      </c>
      <c r="C143" s="172">
        <v>2965495915.6399999</v>
      </c>
      <c r="D143" s="172">
        <v>6242839697</v>
      </c>
      <c r="E143" s="158">
        <v>4087203.12</v>
      </c>
      <c r="F143" s="158">
        <v>8637902.9000000004</v>
      </c>
      <c r="G143" s="173">
        <f t="shared" si="4"/>
        <v>2969583118.7599998</v>
      </c>
      <c r="H143" s="173">
        <f t="shared" si="5"/>
        <v>6251477599.8999996</v>
      </c>
    </row>
    <row r="144" spans="1:9" ht="15" x14ac:dyDescent="0.25">
      <c r="A144" s="138" t="s">
        <v>73</v>
      </c>
      <c r="B144" s="139" t="s">
        <v>1199</v>
      </c>
      <c r="C144" s="126">
        <v>2976274471.6399999</v>
      </c>
      <c r="D144" s="126">
        <v>6264104037</v>
      </c>
      <c r="E144" s="184">
        <v>4087203.12</v>
      </c>
      <c r="F144" s="184">
        <v>8637902.9000000004</v>
      </c>
      <c r="G144" s="176">
        <f t="shared" si="4"/>
        <v>2980361674.7599998</v>
      </c>
      <c r="H144" s="176">
        <f t="shared" si="5"/>
        <v>6272741939.8999996</v>
      </c>
    </row>
    <row r="145" spans="1:9" ht="15" x14ac:dyDescent="0.25">
      <c r="A145" s="3"/>
      <c r="B145" s="144"/>
      <c r="C145" s="4"/>
      <c r="D145" s="4"/>
      <c r="E145" s="1"/>
      <c r="F145" s="1"/>
      <c r="G145" s="2">
        <f t="shared" si="4"/>
        <v>0</v>
      </c>
      <c r="H145" s="2">
        <f t="shared" si="5"/>
        <v>0</v>
      </c>
    </row>
    <row r="146" spans="1:9" ht="15" x14ac:dyDescent="0.25">
      <c r="A146" s="131" t="s">
        <v>493</v>
      </c>
      <c r="B146" s="152" t="s">
        <v>1295</v>
      </c>
      <c r="C146" s="4"/>
      <c r="D146" s="4"/>
      <c r="E146" s="1"/>
      <c r="F146" s="1"/>
      <c r="G146" s="2">
        <f t="shared" si="4"/>
        <v>0</v>
      </c>
      <c r="H146" s="2">
        <f t="shared" si="5"/>
        <v>0</v>
      </c>
    </row>
    <row r="147" spans="1:9" ht="15" x14ac:dyDescent="0.25">
      <c r="A147" s="133" t="s">
        <v>494</v>
      </c>
      <c r="B147" s="153" t="s">
        <v>1296</v>
      </c>
      <c r="C147" s="4"/>
      <c r="D147" s="4"/>
      <c r="E147" s="1"/>
      <c r="F147" s="1"/>
      <c r="G147" s="2">
        <f t="shared" si="4"/>
        <v>0</v>
      </c>
      <c r="H147" s="2">
        <f t="shared" si="5"/>
        <v>0</v>
      </c>
    </row>
    <row r="148" spans="1:9" ht="15" x14ac:dyDescent="0.25">
      <c r="A148" s="5" t="s">
        <v>495</v>
      </c>
      <c r="B148" s="143" t="s">
        <v>1297</v>
      </c>
      <c r="C148" s="4">
        <v>3112270366</v>
      </c>
      <c r="D148" s="4">
        <v>3112270366</v>
      </c>
      <c r="E148" s="1"/>
      <c r="F148" s="1"/>
      <c r="G148" s="2">
        <f t="shared" si="4"/>
        <v>3112270366</v>
      </c>
      <c r="H148" s="2">
        <f t="shared" si="5"/>
        <v>3112270366</v>
      </c>
      <c r="I148" s="8"/>
    </row>
    <row r="149" spans="1:9" ht="15" x14ac:dyDescent="0.25">
      <c r="A149" s="140" t="s">
        <v>496</v>
      </c>
      <c r="B149" s="110" t="s">
        <v>1298</v>
      </c>
      <c r="C149" s="4">
        <v>0</v>
      </c>
      <c r="D149" s="4">
        <v>4664479744.7159996</v>
      </c>
      <c r="E149" s="1"/>
      <c r="F149" s="1"/>
      <c r="G149" s="2">
        <f t="shared" si="4"/>
        <v>0</v>
      </c>
      <c r="H149" s="2">
        <f t="shared" si="5"/>
        <v>4664479744.7159996</v>
      </c>
    </row>
    <row r="150" spans="1:9" ht="15" x14ac:dyDescent="0.25">
      <c r="A150" s="140" t="s">
        <v>497</v>
      </c>
      <c r="B150" s="110" t="s">
        <v>1299</v>
      </c>
      <c r="C150" s="4">
        <v>0</v>
      </c>
      <c r="D150" s="4">
        <v>473153744</v>
      </c>
      <c r="E150" s="1"/>
      <c r="F150" s="1"/>
      <c r="G150" s="2">
        <f t="shared" si="4"/>
        <v>0</v>
      </c>
      <c r="H150" s="2">
        <f t="shared" si="5"/>
        <v>473153744</v>
      </c>
    </row>
    <row r="151" spans="1:9" ht="15" x14ac:dyDescent="0.25">
      <c r="A151" s="136" t="s">
        <v>46</v>
      </c>
      <c r="B151" s="137" t="s">
        <v>1203</v>
      </c>
      <c r="C151" s="172">
        <v>3112270366</v>
      </c>
      <c r="D151" s="172">
        <v>8249903854.7159996</v>
      </c>
      <c r="E151" s="174"/>
      <c r="F151" s="174"/>
      <c r="G151" s="173">
        <f t="shared" si="4"/>
        <v>3112270366</v>
      </c>
      <c r="H151" s="173">
        <f t="shared" si="5"/>
        <v>8249903854.7159996</v>
      </c>
    </row>
    <row r="152" spans="1:9" ht="15" x14ac:dyDescent="0.25">
      <c r="A152" s="3"/>
      <c r="B152" s="144"/>
      <c r="C152" s="4"/>
      <c r="D152" s="4"/>
      <c r="E152" s="1"/>
      <c r="F152" s="1"/>
      <c r="G152" s="2">
        <f t="shared" si="4"/>
        <v>0</v>
      </c>
      <c r="H152" s="2">
        <f t="shared" si="5"/>
        <v>0</v>
      </c>
    </row>
    <row r="153" spans="1:9" ht="15" x14ac:dyDescent="0.25">
      <c r="A153" s="133" t="s">
        <v>498</v>
      </c>
      <c r="B153" s="153" t="s">
        <v>1300</v>
      </c>
      <c r="C153" s="4"/>
      <c r="D153" s="4"/>
      <c r="E153" s="1"/>
      <c r="F153" s="1"/>
      <c r="G153" s="2">
        <f t="shared" si="4"/>
        <v>0</v>
      </c>
      <c r="H153" s="2">
        <f t="shared" si="5"/>
        <v>0</v>
      </c>
    </row>
    <row r="154" spans="1:9" ht="15" x14ac:dyDescent="0.25">
      <c r="A154" s="161" t="s">
        <v>1301</v>
      </c>
      <c r="B154" s="148" t="s">
        <v>1302</v>
      </c>
      <c r="C154" s="4">
        <v>0</v>
      </c>
      <c r="D154" s="4">
        <v>500000000</v>
      </c>
      <c r="E154" s="1"/>
      <c r="F154" s="1"/>
      <c r="G154" s="2">
        <f t="shared" si="4"/>
        <v>0</v>
      </c>
      <c r="H154" s="2">
        <f t="shared" si="5"/>
        <v>500000000</v>
      </c>
    </row>
    <row r="155" spans="1:9" ht="15" x14ac:dyDescent="0.25">
      <c r="A155" s="136" t="s">
        <v>72</v>
      </c>
      <c r="B155" s="137" t="s">
        <v>1224</v>
      </c>
      <c r="C155" s="172">
        <v>0</v>
      </c>
      <c r="D155" s="172">
        <v>500000000</v>
      </c>
      <c r="E155" s="174"/>
      <c r="F155" s="174"/>
      <c r="G155" s="173">
        <f t="shared" si="4"/>
        <v>0</v>
      </c>
      <c r="H155" s="173">
        <f t="shared" si="5"/>
        <v>500000000</v>
      </c>
    </row>
    <row r="156" spans="1:9" ht="15" x14ac:dyDescent="0.25">
      <c r="A156" s="3"/>
      <c r="B156" s="144"/>
      <c r="C156" s="4"/>
      <c r="D156" s="4"/>
      <c r="E156" s="1"/>
      <c r="F156" s="1"/>
      <c r="G156" s="2">
        <f t="shared" si="4"/>
        <v>0</v>
      </c>
      <c r="H156" s="2">
        <f t="shared" si="5"/>
        <v>0</v>
      </c>
    </row>
    <row r="157" spans="1:9" ht="15" x14ac:dyDescent="0.25">
      <c r="A157" s="133" t="s">
        <v>499</v>
      </c>
      <c r="B157" s="153" t="s">
        <v>1303</v>
      </c>
      <c r="C157" s="4"/>
      <c r="D157" s="4"/>
      <c r="E157" s="1"/>
      <c r="F157" s="1"/>
      <c r="G157" s="2">
        <f t="shared" si="4"/>
        <v>0</v>
      </c>
      <c r="H157" s="2">
        <f t="shared" si="5"/>
        <v>0</v>
      </c>
    </row>
    <row r="158" spans="1:9" ht="15" x14ac:dyDescent="0.25">
      <c r="A158" s="140" t="s">
        <v>500</v>
      </c>
      <c r="B158" s="146" t="s">
        <v>1304</v>
      </c>
      <c r="C158" s="4">
        <v>2307163521.8000002</v>
      </c>
      <c r="D158" s="4">
        <v>2354463431.8000002</v>
      </c>
      <c r="E158" s="1"/>
      <c r="F158" s="1"/>
      <c r="G158" s="2">
        <f t="shared" si="4"/>
        <v>2307163521.8000002</v>
      </c>
      <c r="H158" s="2">
        <f t="shared" si="5"/>
        <v>2354463431.8000002</v>
      </c>
      <c r="I158" s="8"/>
    </row>
    <row r="159" spans="1:9" ht="15" x14ac:dyDescent="0.25">
      <c r="A159" s="6" t="s">
        <v>501</v>
      </c>
      <c r="B159" s="148" t="s">
        <v>1458</v>
      </c>
      <c r="C159" s="4">
        <v>0</v>
      </c>
      <c r="D159" s="4">
        <v>4013568397</v>
      </c>
      <c r="E159" s="1"/>
      <c r="F159" s="1"/>
      <c r="G159" s="2">
        <f t="shared" si="4"/>
        <v>0</v>
      </c>
      <c r="H159" s="2">
        <f t="shared" si="5"/>
        <v>4013568397</v>
      </c>
    </row>
    <row r="160" spans="1:9" ht="15" x14ac:dyDescent="0.25">
      <c r="A160" s="136" t="s">
        <v>126</v>
      </c>
      <c r="B160" s="137" t="s">
        <v>1305</v>
      </c>
      <c r="C160" s="172">
        <v>2307163521.8000002</v>
      </c>
      <c r="D160" s="172">
        <v>6368031828.8000002</v>
      </c>
      <c r="E160" s="174"/>
      <c r="F160" s="174"/>
      <c r="G160" s="173">
        <f t="shared" si="4"/>
        <v>2307163521.8000002</v>
      </c>
      <c r="H160" s="173">
        <f t="shared" si="5"/>
        <v>6368031828.8000002</v>
      </c>
    </row>
    <row r="161" spans="1:9" ht="15" x14ac:dyDescent="0.25">
      <c r="A161" s="3"/>
      <c r="B161" s="143"/>
      <c r="C161" s="4"/>
      <c r="D161" s="4"/>
      <c r="E161" s="1"/>
      <c r="F161" s="1"/>
      <c r="G161" s="2">
        <f t="shared" si="4"/>
        <v>0</v>
      </c>
      <c r="H161" s="2">
        <f t="shared" si="5"/>
        <v>0</v>
      </c>
    </row>
    <row r="162" spans="1:9" ht="15" x14ac:dyDescent="0.25">
      <c r="A162" s="133" t="s">
        <v>502</v>
      </c>
      <c r="B162" s="153" t="s">
        <v>1306</v>
      </c>
      <c r="C162" s="4"/>
      <c r="D162" s="4"/>
      <c r="E162" s="1"/>
      <c r="F162" s="1"/>
      <c r="G162" s="2">
        <f t="shared" si="4"/>
        <v>0</v>
      </c>
      <c r="H162" s="2">
        <f t="shared" si="5"/>
        <v>0</v>
      </c>
    </row>
    <row r="163" spans="1:9" ht="15" x14ac:dyDescent="0.25">
      <c r="A163" s="140" t="s">
        <v>503</v>
      </c>
      <c r="B163" s="146" t="s">
        <v>1307</v>
      </c>
      <c r="C163" s="4">
        <v>345658452942</v>
      </c>
      <c r="D163" s="4">
        <v>345658452942</v>
      </c>
      <c r="E163" s="1"/>
      <c r="F163" s="1"/>
      <c r="G163" s="2">
        <f t="shared" si="4"/>
        <v>345658452942</v>
      </c>
      <c r="H163" s="2">
        <f t="shared" si="5"/>
        <v>345658452942</v>
      </c>
      <c r="I163" s="8"/>
    </row>
    <row r="164" spans="1:9" ht="15" x14ac:dyDescent="0.25">
      <c r="A164" s="3" t="s">
        <v>504</v>
      </c>
      <c r="B164" s="156" t="s">
        <v>1567</v>
      </c>
      <c r="C164" s="4">
        <v>0</v>
      </c>
      <c r="D164" s="4">
        <v>16105122473</v>
      </c>
      <c r="E164" s="1"/>
      <c r="F164" s="1"/>
      <c r="G164" s="2">
        <f t="shared" si="4"/>
        <v>0</v>
      </c>
      <c r="H164" s="2">
        <f t="shared" si="5"/>
        <v>16105122473</v>
      </c>
    </row>
    <row r="165" spans="1:9" ht="15" x14ac:dyDescent="0.25">
      <c r="A165" s="140" t="s">
        <v>505</v>
      </c>
      <c r="B165" s="146" t="s">
        <v>1308</v>
      </c>
      <c r="C165" s="4">
        <v>25000000000</v>
      </c>
      <c r="D165" s="4">
        <v>25000000000</v>
      </c>
      <c r="E165" s="1"/>
      <c r="F165" s="1"/>
      <c r="G165" s="2">
        <f t="shared" si="4"/>
        <v>25000000000</v>
      </c>
      <c r="H165" s="2">
        <f t="shared" si="5"/>
        <v>25000000000</v>
      </c>
    </row>
    <row r="166" spans="1:9" ht="15" x14ac:dyDescent="0.25">
      <c r="A166" s="140" t="s">
        <v>506</v>
      </c>
      <c r="B166" s="146" t="s">
        <v>1309</v>
      </c>
      <c r="C166" s="4">
        <v>0</v>
      </c>
      <c r="D166" s="4">
        <v>80661090</v>
      </c>
      <c r="E166" s="1"/>
      <c r="F166" s="1"/>
      <c r="G166" s="2">
        <f t="shared" si="4"/>
        <v>0</v>
      </c>
      <c r="H166" s="2">
        <f t="shared" si="5"/>
        <v>80661090</v>
      </c>
    </row>
    <row r="167" spans="1:9" ht="15" x14ac:dyDescent="0.25">
      <c r="A167" s="5" t="s">
        <v>507</v>
      </c>
      <c r="B167" s="146" t="s">
        <v>1310</v>
      </c>
      <c r="C167" s="4">
        <v>75000000000</v>
      </c>
      <c r="D167" s="4">
        <v>124484998358</v>
      </c>
      <c r="E167" s="1"/>
      <c r="F167" s="1"/>
      <c r="G167" s="2">
        <f t="shared" si="4"/>
        <v>75000000000</v>
      </c>
      <c r="H167" s="2">
        <f t="shared" si="5"/>
        <v>124484998358</v>
      </c>
    </row>
    <row r="168" spans="1:9" ht="15" x14ac:dyDescent="0.25">
      <c r="A168" s="140" t="s">
        <v>508</v>
      </c>
      <c r="B168" s="146" t="s">
        <v>1311</v>
      </c>
      <c r="C168" s="4">
        <v>2936129520</v>
      </c>
      <c r="D168" s="4">
        <v>2936129520</v>
      </c>
      <c r="E168" s="1"/>
      <c r="F168" s="1"/>
      <c r="G168" s="2">
        <f t="shared" si="4"/>
        <v>2936129520</v>
      </c>
      <c r="H168" s="2">
        <f t="shared" si="5"/>
        <v>2936129520</v>
      </c>
    </row>
    <row r="169" spans="1:9" ht="15" x14ac:dyDescent="0.25">
      <c r="A169" s="136" t="s">
        <v>136</v>
      </c>
      <c r="B169" s="137" t="s">
        <v>1312</v>
      </c>
      <c r="C169" s="172">
        <v>448594582462</v>
      </c>
      <c r="D169" s="172">
        <v>514265364383</v>
      </c>
      <c r="E169" s="174"/>
      <c r="F169" s="174"/>
      <c r="G169" s="173">
        <f t="shared" si="4"/>
        <v>448594582462</v>
      </c>
      <c r="H169" s="173">
        <f t="shared" si="5"/>
        <v>514265364383</v>
      </c>
    </row>
    <row r="170" spans="1:9" ht="15" x14ac:dyDescent="0.25">
      <c r="A170" s="138" t="s">
        <v>78</v>
      </c>
      <c r="B170" s="139" t="s">
        <v>1204</v>
      </c>
      <c r="C170" s="126">
        <v>454014016349.79999</v>
      </c>
      <c r="D170" s="126">
        <v>529383300066.51599</v>
      </c>
      <c r="E170" s="175"/>
      <c r="F170" s="175"/>
      <c r="G170" s="176">
        <f t="shared" si="4"/>
        <v>454014016349.79999</v>
      </c>
      <c r="H170" s="176">
        <f t="shared" si="5"/>
        <v>529383300066.51599</v>
      </c>
    </row>
    <row r="171" spans="1:9" ht="15" x14ac:dyDescent="0.25">
      <c r="A171" s="3"/>
      <c r="B171" s="144"/>
      <c r="C171" s="4"/>
      <c r="D171" s="4"/>
      <c r="E171" s="1"/>
      <c r="F171" s="1"/>
      <c r="G171" s="2">
        <f t="shared" si="4"/>
        <v>0</v>
      </c>
      <c r="H171" s="2">
        <f t="shared" si="5"/>
        <v>0</v>
      </c>
    </row>
    <row r="172" spans="1:9" ht="15" x14ac:dyDescent="0.25">
      <c r="A172" s="131" t="s">
        <v>509</v>
      </c>
      <c r="B172" s="152" t="s">
        <v>1313</v>
      </c>
      <c r="C172" s="4"/>
      <c r="D172" s="4"/>
      <c r="E172" s="1"/>
      <c r="F172" s="1"/>
      <c r="G172" s="2">
        <f t="shared" si="4"/>
        <v>0</v>
      </c>
      <c r="H172" s="2">
        <f t="shared" si="5"/>
        <v>0</v>
      </c>
    </row>
    <row r="173" spans="1:9" ht="15" x14ac:dyDescent="0.25">
      <c r="A173" s="133" t="s">
        <v>510</v>
      </c>
      <c r="B173" s="153" t="s">
        <v>1314</v>
      </c>
      <c r="C173" s="4"/>
      <c r="D173" s="4"/>
      <c r="E173" s="1"/>
      <c r="F173" s="1"/>
      <c r="G173" s="2">
        <f t="shared" si="4"/>
        <v>0</v>
      </c>
      <c r="H173" s="2">
        <f t="shared" si="5"/>
        <v>0</v>
      </c>
    </row>
    <row r="174" spans="1:9" ht="15" x14ac:dyDescent="0.25">
      <c r="A174" s="140" t="s">
        <v>511</v>
      </c>
      <c r="B174" s="146" t="s">
        <v>1315</v>
      </c>
      <c r="C174" s="4">
        <v>369142396</v>
      </c>
      <c r="D174" s="4">
        <v>575509114</v>
      </c>
      <c r="E174" s="1"/>
      <c r="F174" s="1"/>
      <c r="G174" s="2">
        <f t="shared" si="4"/>
        <v>369142396</v>
      </c>
      <c r="H174" s="2">
        <f t="shared" si="5"/>
        <v>575509114</v>
      </c>
      <c r="I174" s="8"/>
    </row>
    <row r="175" spans="1:9" ht="15" x14ac:dyDescent="0.25">
      <c r="A175" s="140" t="s">
        <v>512</v>
      </c>
      <c r="B175" s="146" t="s">
        <v>1316</v>
      </c>
      <c r="C175" s="4">
        <v>611002957</v>
      </c>
      <c r="D175" s="4">
        <v>1106406843</v>
      </c>
      <c r="E175" s="1"/>
      <c r="F175" s="1"/>
      <c r="G175" s="2">
        <f t="shared" si="4"/>
        <v>611002957</v>
      </c>
      <c r="H175" s="2">
        <f t="shared" si="5"/>
        <v>1106406843</v>
      </c>
    </row>
    <row r="176" spans="1:9" ht="15" x14ac:dyDescent="0.25">
      <c r="A176" s="140" t="s">
        <v>513</v>
      </c>
      <c r="B176" s="146" t="s">
        <v>1317</v>
      </c>
      <c r="C176" s="4">
        <v>503154650</v>
      </c>
      <c r="D176" s="4">
        <v>1443233600</v>
      </c>
      <c r="E176" s="1"/>
      <c r="F176" s="1"/>
      <c r="G176" s="2">
        <f t="shared" si="4"/>
        <v>503154650</v>
      </c>
      <c r="H176" s="2">
        <f t="shared" si="5"/>
        <v>1443233600</v>
      </c>
    </row>
    <row r="177" spans="1:9" ht="15" x14ac:dyDescent="0.25">
      <c r="A177" s="136" t="s">
        <v>46</v>
      </c>
      <c r="B177" s="137" t="s">
        <v>1203</v>
      </c>
      <c r="C177" s="172">
        <v>1483300003</v>
      </c>
      <c r="D177" s="172">
        <v>3125149557</v>
      </c>
      <c r="E177" s="174"/>
      <c r="F177" s="174"/>
      <c r="G177" s="173">
        <f t="shared" si="4"/>
        <v>1483300003</v>
      </c>
      <c r="H177" s="173">
        <f t="shared" si="5"/>
        <v>3125149557</v>
      </c>
    </row>
    <row r="178" spans="1:9" ht="15" x14ac:dyDescent="0.25">
      <c r="A178" s="138" t="s">
        <v>456</v>
      </c>
      <c r="B178" s="139" t="s">
        <v>1252</v>
      </c>
      <c r="C178" s="126">
        <v>1483300003</v>
      </c>
      <c r="D178" s="126">
        <v>3125149557</v>
      </c>
      <c r="E178" s="175"/>
      <c r="F178" s="175"/>
      <c r="G178" s="176">
        <f t="shared" si="4"/>
        <v>1483300003</v>
      </c>
      <c r="H178" s="176">
        <f t="shared" si="5"/>
        <v>3125149557</v>
      </c>
    </row>
    <row r="179" spans="1:9" ht="15" x14ac:dyDescent="0.25">
      <c r="A179" s="141" t="s">
        <v>79</v>
      </c>
      <c r="B179" s="142" t="s">
        <v>1205</v>
      </c>
      <c r="C179" s="125">
        <v>458473590824.44</v>
      </c>
      <c r="D179" s="125">
        <v>538772553660.51599</v>
      </c>
      <c r="E179" s="160">
        <v>4087203.12</v>
      </c>
      <c r="F179" s="160">
        <v>8637902.9000000004</v>
      </c>
      <c r="G179" s="183">
        <f t="shared" si="4"/>
        <v>458477678027.56</v>
      </c>
      <c r="H179" s="183">
        <f t="shared" si="5"/>
        <v>538781191563.41602</v>
      </c>
    </row>
    <row r="180" spans="1:9" ht="15" x14ac:dyDescent="0.25">
      <c r="A180" s="3"/>
      <c r="B180" s="144"/>
      <c r="C180" s="4"/>
      <c r="D180" s="4"/>
      <c r="E180" s="3"/>
      <c r="F180" s="3"/>
      <c r="G180" s="2">
        <f t="shared" si="4"/>
        <v>0</v>
      </c>
      <c r="H180" s="2">
        <f t="shared" si="5"/>
        <v>0</v>
      </c>
    </row>
    <row r="181" spans="1:9" ht="15" x14ac:dyDescent="0.25">
      <c r="A181" s="129" t="s">
        <v>514</v>
      </c>
      <c r="B181" s="130" t="s">
        <v>1318</v>
      </c>
      <c r="C181" s="4"/>
      <c r="D181" s="4"/>
      <c r="E181" s="3"/>
      <c r="F181" s="3"/>
      <c r="G181" s="2">
        <f t="shared" si="4"/>
        <v>0</v>
      </c>
      <c r="H181" s="2">
        <f t="shared" si="5"/>
        <v>0</v>
      </c>
    </row>
    <row r="182" spans="1:9" ht="15" x14ac:dyDescent="0.25">
      <c r="A182" s="131" t="s">
        <v>515</v>
      </c>
      <c r="B182" s="132" t="s">
        <v>1319</v>
      </c>
      <c r="C182" s="4"/>
      <c r="D182" s="4"/>
      <c r="E182" s="3"/>
      <c r="F182" s="3"/>
      <c r="G182" s="2">
        <f t="shared" si="4"/>
        <v>0</v>
      </c>
      <c r="H182" s="2">
        <f t="shared" si="5"/>
        <v>0</v>
      </c>
    </row>
    <row r="183" spans="1:9" ht="15" x14ac:dyDescent="0.25">
      <c r="A183" s="133" t="s">
        <v>516</v>
      </c>
      <c r="B183" s="134" t="s">
        <v>1320</v>
      </c>
      <c r="C183" s="4"/>
      <c r="D183" s="4"/>
      <c r="E183" s="3"/>
      <c r="F183" s="3"/>
      <c r="G183" s="2">
        <f t="shared" si="4"/>
        <v>0</v>
      </c>
      <c r="H183" s="2">
        <f t="shared" si="5"/>
        <v>0</v>
      </c>
    </row>
    <row r="184" spans="1:9" ht="15" x14ac:dyDescent="0.25">
      <c r="A184" s="140" t="s">
        <v>517</v>
      </c>
      <c r="B184" s="146" t="s">
        <v>1321</v>
      </c>
      <c r="C184" s="4">
        <v>7910847882531.4404</v>
      </c>
      <c r="D184" s="4">
        <v>16465701942613.199</v>
      </c>
      <c r="E184" s="3"/>
      <c r="F184" s="3"/>
      <c r="G184" s="2">
        <f t="shared" si="4"/>
        <v>7910847882531.4404</v>
      </c>
      <c r="H184" s="2">
        <f t="shared" si="5"/>
        <v>16465701942613.199</v>
      </c>
    </row>
    <row r="185" spans="1:9" ht="15" x14ac:dyDescent="0.25">
      <c r="A185" s="136" t="s">
        <v>46</v>
      </c>
      <c r="B185" s="137" t="s">
        <v>1203</v>
      </c>
      <c r="C185" s="172">
        <v>7910847882531.4404</v>
      </c>
      <c r="D185" s="172">
        <v>16465701942613.199</v>
      </c>
      <c r="E185" s="158"/>
      <c r="F185" s="158"/>
      <c r="G185" s="173">
        <f t="shared" si="4"/>
        <v>7910847882531.4404</v>
      </c>
      <c r="H185" s="173">
        <f t="shared" si="5"/>
        <v>16465701942613.199</v>
      </c>
    </row>
    <row r="186" spans="1:9" ht="15" x14ac:dyDescent="0.25">
      <c r="A186" s="3"/>
      <c r="B186" s="144"/>
      <c r="C186" s="4"/>
      <c r="D186" s="4"/>
      <c r="E186" s="3"/>
      <c r="F186" s="3"/>
      <c r="G186" s="2"/>
      <c r="H186" s="2"/>
    </row>
    <row r="187" spans="1:9" ht="15" x14ac:dyDescent="0.25">
      <c r="A187" s="133" t="s">
        <v>518</v>
      </c>
      <c r="B187" s="134" t="s">
        <v>1322</v>
      </c>
      <c r="C187" s="4"/>
      <c r="D187" s="4"/>
      <c r="E187" s="3"/>
      <c r="F187" s="3"/>
      <c r="G187" s="2">
        <f t="shared" si="4"/>
        <v>0</v>
      </c>
      <c r="H187" s="2">
        <f t="shared" si="5"/>
        <v>0</v>
      </c>
    </row>
    <row r="188" spans="1:9" ht="15" x14ac:dyDescent="0.25">
      <c r="A188" s="140" t="s">
        <v>519</v>
      </c>
      <c r="B188" s="146" t="s">
        <v>1323</v>
      </c>
      <c r="C188" s="4">
        <v>1309417906</v>
      </c>
      <c r="D188" s="4">
        <v>3238524961</v>
      </c>
      <c r="E188" s="3">
        <v>211550</v>
      </c>
      <c r="F188" s="3">
        <v>1699885</v>
      </c>
      <c r="G188" s="2">
        <f t="shared" si="4"/>
        <v>1309629456</v>
      </c>
      <c r="H188" s="2">
        <f t="shared" si="5"/>
        <v>3240224846</v>
      </c>
      <c r="I188" s="8"/>
    </row>
    <row r="189" spans="1:9" ht="15" x14ac:dyDescent="0.25">
      <c r="A189" s="140" t="s">
        <v>520</v>
      </c>
      <c r="B189" s="146" t="s">
        <v>1324</v>
      </c>
      <c r="C189" s="4">
        <v>-25721410</v>
      </c>
      <c r="D189" s="4">
        <v>207000033</v>
      </c>
      <c r="E189" s="3"/>
      <c r="F189" s="3"/>
      <c r="G189" s="2">
        <f t="shared" si="4"/>
        <v>-25721410</v>
      </c>
      <c r="H189" s="2">
        <f t="shared" si="5"/>
        <v>207000033</v>
      </c>
    </row>
    <row r="190" spans="1:9" ht="15" x14ac:dyDescent="0.25">
      <c r="A190" s="140" t="s">
        <v>521</v>
      </c>
      <c r="B190" s="146" t="s">
        <v>1325</v>
      </c>
      <c r="C190" s="4">
        <v>659275148</v>
      </c>
      <c r="D190" s="4">
        <v>755602728</v>
      </c>
      <c r="E190" s="3"/>
      <c r="F190" s="3"/>
      <c r="G190" s="2">
        <f t="shared" si="4"/>
        <v>659275148</v>
      </c>
      <c r="H190" s="2">
        <f t="shared" si="5"/>
        <v>755602728</v>
      </c>
    </row>
    <row r="191" spans="1:9" ht="15" x14ac:dyDescent="0.25">
      <c r="A191" s="140" t="s">
        <v>522</v>
      </c>
      <c r="B191" s="146" t="s">
        <v>1326</v>
      </c>
      <c r="C191" s="4">
        <v>10531350</v>
      </c>
      <c r="D191" s="4">
        <v>17211866</v>
      </c>
      <c r="E191" s="3"/>
      <c r="F191" s="3"/>
      <c r="G191" s="2">
        <f t="shared" si="4"/>
        <v>10531350</v>
      </c>
      <c r="H191" s="2">
        <f t="shared" si="5"/>
        <v>17211866</v>
      </c>
    </row>
    <row r="192" spans="1:9" ht="15" x14ac:dyDescent="0.25">
      <c r="A192" s="140" t="s">
        <v>523</v>
      </c>
      <c r="B192" s="146" t="s">
        <v>1327</v>
      </c>
      <c r="C192" s="4">
        <v>16708134</v>
      </c>
      <c r="D192" s="4">
        <v>30120654</v>
      </c>
      <c r="E192" s="1"/>
      <c r="F192" s="1"/>
      <c r="G192" s="2">
        <f t="shared" si="4"/>
        <v>16708134</v>
      </c>
      <c r="H192" s="2">
        <f t="shared" si="5"/>
        <v>30120654</v>
      </c>
    </row>
    <row r="193" spans="1:9" ht="15" x14ac:dyDescent="0.25">
      <c r="A193" s="6" t="s">
        <v>524</v>
      </c>
      <c r="B193" s="156" t="s">
        <v>1570</v>
      </c>
      <c r="C193" s="4">
        <v>1500000</v>
      </c>
      <c r="D193" s="4">
        <v>1500000</v>
      </c>
      <c r="E193" s="1"/>
      <c r="F193" s="1"/>
      <c r="G193" s="2">
        <f t="shared" si="4"/>
        <v>1500000</v>
      </c>
      <c r="H193" s="2">
        <f t="shared" si="5"/>
        <v>1500000</v>
      </c>
    </row>
    <row r="194" spans="1:9" ht="15" x14ac:dyDescent="0.25">
      <c r="A194" s="136" t="s">
        <v>72</v>
      </c>
      <c r="B194" s="137" t="s">
        <v>1224</v>
      </c>
      <c r="C194" s="172">
        <v>1971711128</v>
      </c>
      <c r="D194" s="172">
        <v>4249960242</v>
      </c>
      <c r="E194" s="158">
        <v>211550</v>
      </c>
      <c r="F194" s="158">
        <v>1699885</v>
      </c>
      <c r="G194" s="173">
        <f t="shared" si="4"/>
        <v>1971922678</v>
      </c>
      <c r="H194" s="173">
        <f t="shared" si="5"/>
        <v>4251660127</v>
      </c>
    </row>
    <row r="195" spans="1:9" ht="15" x14ac:dyDescent="0.25">
      <c r="A195" s="138" t="s">
        <v>73</v>
      </c>
      <c r="B195" s="139" t="s">
        <v>1199</v>
      </c>
      <c r="C195" s="126">
        <v>7912819593659.4404</v>
      </c>
      <c r="D195" s="126">
        <v>16469951902855.199</v>
      </c>
      <c r="E195" s="184">
        <v>211550</v>
      </c>
      <c r="F195" s="184">
        <v>1699885</v>
      </c>
      <c r="G195" s="176">
        <f t="shared" si="4"/>
        <v>7912819805209.4404</v>
      </c>
      <c r="H195" s="176">
        <f t="shared" si="5"/>
        <v>16469953602740.199</v>
      </c>
    </row>
    <row r="196" spans="1:9" ht="15" x14ac:dyDescent="0.25">
      <c r="A196" s="3"/>
      <c r="B196" s="144"/>
      <c r="C196" s="4"/>
      <c r="D196" s="4"/>
      <c r="E196" s="3"/>
      <c r="F196" s="3"/>
      <c r="G196" s="2">
        <f t="shared" si="4"/>
        <v>0</v>
      </c>
      <c r="H196" s="2">
        <f t="shared" si="5"/>
        <v>0</v>
      </c>
    </row>
    <row r="197" spans="1:9" ht="15" x14ac:dyDescent="0.25">
      <c r="A197" s="131" t="s">
        <v>525</v>
      </c>
      <c r="B197" s="132" t="s">
        <v>1328</v>
      </c>
      <c r="C197" s="4"/>
      <c r="D197" s="4"/>
      <c r="E197" s="3"/>
      <c r="F197" s="3"/>
      <c r="G197" s="2">
        <f t="shared" si="4"/>
        <v>0</v>
      </c>
      <c r="H197" s="2">
        <f t="shared" si="5"/>
        <v>0</v>
      </c>
    </row>
    <row r="198" spans="1:9" ht="15" x14ac:dyDescent="0.25">
      <c r="A198" s="133" t="s">
        <v>526</v>
      </c>
      <c r="B198" s="134" t="s">
        <v>1329</v>
      </c>
      <c r="C198" s="4"/>
      <c r="D198" s="4"/>
      <c r="E198" s="3"/>
      <c r="F198" s="3"/>
      <c r="G198" s="2">
        <f t="shared" si="4"/>
        <v>0</v>
      </c>
      <c r="H198" s="2">
        <f t="shared" si="5"/>
        <v>0</v>
      </c>
    </row>
    <row r="199" spans="1:9" ht="15" x14ac:dyDescent="0.25">
      <c r="A199" s="140" t="s">
        <v>527</v>
      </c>
      <c r="B199" s="146" t="s">
        <v>1330</v>
      </c>
      <c r="C199" s="4">
        <v>12236474736.474001</v>
      </c>
      <c r="D199" s="4">
        <v>43017977629.785004</v>
      </c>
      <c r="E199" s="3">
        <v>91505133</v>
      </c>
      <c r="F199" s="3">
        <v>168568269</v>
      </c>
      <c r="G199" s="2">
        <f t="shared" si="4"/>
        <v>12327979869.474001</v>
      </c>
      <c r="H199" s="2">
        <f t="shared" si="5"/>
        <v>43186545898.785004</v>
      </c>
      <c r="I199" s="8"/>
    </row>
    <row r="200" spans="1:9" ht="15" x14ac:dyDescent="0.25">
      <c r="A200" s="140" t="s">
        <v>528</v>
      </c>
      <c r="B200" s="146" t="s">
        <v>1331</v>
      </c>
      <c r="C200" s="4">
        <v>1683446250</v>
      </c>
      <c r="D200" s="4">
        <v>2231546250</v>
      </c>
      <c r="E200" s="3"/>
      <c r="F200" s="3"/>
      <c r="G200" s="2">
        <f t="shared" si="4"/>
        <v>1683446250</v>
      </c>
      <c r="H200" s="2">
        <f t="shared" si="5"/>
        <v>2231546250</v>
      </c>
    </row>
    <row r="201" spans="1:9" ht="15" x14ac:dyDescent="0.25">
      <c r="A201" s="140" t="s">
        <v>529</v>
      </c>
      <c r="B201" s="146" t="s">
        <v>1332</v>
      </c>
      <c r="C201" s="4">
        <v>464920946</v>
      </c>
      <c r="D201" s="4">
        <v>832127747</v>
      </c>
      <c r="E201" s="3">
        <v>1890613</v>
      </c>
      <c r="F201" s="3">
        <v>3123663</v>
      </c>
      <c r="G201" s="2">
        <f t="shared" si="4"/>
        <v>466811559</v>
      </c>
      <c r="H201" s="2">
        <f t="shared" si="5"/>
        <v>835251410</v>
      </c>
    </row>
    <row r="202" spans="1:9" ht="15" x14ac:dyDescent="0.25">
      <c r="A202" s="140" t="s">
        <v>530</v>
      </c>
      <c r="B202" s="146" t="s">
        <v>1333</v>
      </c>
      <c r="C202" s="4">
        <v>1656259769.96</v>
      </c>
      <c r="D202" s="4">
        <v>2225771015.5999999</v>
      </c>
      <c r="E202" s="3">
        <v>7100</v>
      </c>
      <c r="F202" s="3">
        <v>13700</v>
      </c>
      <c r="G202" s="2">
        <f t="shared" si="4"/>
        <v>1656266869.96</v>
      </c>
      <c r="H202" s="2">
        <f t="shared" si="5"/>
        <v>2225784715.5999999</v>
      </c>
    </row>
    <row r="203" spans="1:9" ht="15" x14ac:dyDescent="0.25">
      <c r="A203" s="140" t="s">
        <v>531</v>
      </c>
      <c r="B203" s="146" t="s">
        <v>1334</v>
      </c>
      <c r="C203" s="4">
        <v>496710993</v>
      </c>
      <c r="D203" s="4">
        <v>1080978198.6900001</v>
      </c>
      <c r="E203" s="3"/>
      <c r="F203" s="3"/>
      <c r="G203" s="2">
        <f t="shared" ref="G203:G266" si="6">C203+E203</f>
        <v>496710993</v>
      </c>
      <c r="H203" s="2">
        <f t="shared" ref="H203:H266" si="7">D203+F203</f>
        <v>1080978198.6900001</v>
      </c>
    </row>
    <row r="204" spans="1:9" ht="15" x14ac:dyDescent="0.25">
      <c r="A204" s="140" t="s">
        <v>532</v>
      </c>
      <c r="B204" s="146" t="s">
        <v>1335</v>
      </c>
      <c r="C204" s="4">
        <v>142032417.53</v>
      </c>
      <c r="D204" s="4">
        <v>190723196.53</v>
      </c>
      <c r="E204" s="3"/>
      <c r="F204" s="3"/>
      <c r="G204" s="2">
        <f t="shared" si="6"/>
        <v>142032417.53</v>
      </c>
      <c r="H204" s="2">
        <f t="shared" si="7"/>
        <v>190723196.53</v>
      </c>
    </row>
    <row r="205" spans="1:9" ht="15" x14ac:dyDescent="0.25">
      <c r="A205" s="140" t="s">
        <v>533</v>
      </c>
      <c r="B205" s="146" t="s">
        <v>1336</v>
      </c>
      <c r="C205" s="4">
        <v>652906485</v>
      </c>
      <c r="D205" s="4">
        <v>822974953</v>
      </c>
      <c r="E205" s="3"/>
      <c r="F205" s="3"/>
      <c r="G205" s="2">
        <f t="shared" si="6"/>
        <v>652906485</v>
      </c>
      <c r="H205" s="2">
        <f t="shared" si="7"/>
        <v>822974953</v>
      </c>
    </row>
    <row r="206" spans="1:9" ht="15" x14ac:dyDescent="0.25">
      <c r="A206" s="140" t="s">
        <v>534</v>
      </c>
      <c r="B206" s="146" t="s">
        <v>1337</v>
      </c>
      <c r="C206" s="4">
        <v>8979655</v>
      </c>
      <c r="D206" s="4">
        <v>15962675</v>
      </c>
      <c r="E206" s="3"/>
      <c r="F206" s="3"/>
      <c r="G206" s="2">
        <f t="shared" si="6"/>
        <v>8979655</v>
      </c>
      <c r="H206" s="2">
        <f t="shared" si="7"/>
        <v>15962675</v>
      </c>
    </row>
    <row r="207" spans="1:9" ht="15" x14ac:dyDescent="0.25">
      <c r="A207" s="140" t="s">
        <v>535</v>
      </c>
      <c r="B207" s="146" t="s">
        <v>1338</v>
      </c>
      <c r="C207" s="4">
        <v>44059094</v>
      </c>
      <c r="D207" s="4">
        <v>201014212</v>
      </c>
      <c r="E207" s="3"/>
      <c r="F207" s="3"/>
      <c r="G207" s="2">
        <f t="shared" si="6"/>
        <v>44059094</v>
      </c>
      <c r="H207" s="2">
        <f t="shared" si="7"/>
        <v>201014212</v>
      </c>
    </row>
    <row r="208" spans="1:9" ht="15" x14ac:dyDescent="0.25">
      <c r="A208" s="140" t="s">
        <v>536</v>
      </c>
      <c r="B208" s="146" t="s">
        <v>1339</v>
      </c>
      <c r="C208" s="4">
        <v>14624354451</v>
      </c>
      <c r="D208" s="4">
        <v>40751289437</v>
      </c>
      <c r="E208" s="1"/>
      <c r="F208" s="1"/>
      <c r="G208" s="2">
        <f t="shared" si="6"/>
        <v>14624354451</v>
      </c>
      <c r="H208" s="2">
        <f t="shared" si="7"/>
        <v>40751289437</v>
      </c>
    </row>
    <row r="209" spans="1:9" ht="15" x14ac:dyDescent="0.25">
      <c r="A209" s="140" t="s">
        <v>537</v>
      </c>
      <c r="B209" s="146" t="s">
        <v>1340</v>
      </c>
      <c r="C209" s="4">
        <v>758879440</v>
      </c>
      <c r="D209" s="4">
        <v>1291603520</v>
      </c>
      <c r="E209" s="1"/>
      <c r="F209" s="1"/>
      <c r="G209" s="2">
        <f t="shared" si="6"/>
        <v>758879440</v>
      </c>
      <c r="H209" s="2">
        <f t="shared" si="7"/>
        <v>1291603520</v>
      </c>
    </row>
    <row r="210" spans="1:9" ht="15" x14ac:dyDescent="0.25">
      <c r="A210" s="136" t="s">
        <v>46</v>
      </c>
      <c r="B210" s="137" t="s">
        <v>1203</v>
      </c>
      <c r="C210" s="172">
        <v>32769024237.964001</v>
      </c>
      <c r="D210" s="172">
        <v>92661968834.604996</v>
      </c>
      <c r="E210" s="158">
        <v>93402846</v>
      </c>
      <c r="F210" s="158">
        <v>171705632</v>
      </c>
      <c r="G210" s="173">
        <f t="shared" si="6"/>
        <v>32862427083.964001</v>
      </c>
      <c r="H210" s="173">
        <f t="shared" si="7"/>
        <v>92833674466.604996</v>
      </c>
    </row>
    <row r="211" spans="1:9" ht="15" x14ac:dyDescent="0.25">
      <c r="A211" s="3"/>
      <c r="B211" s="144"/>
      <c r="C211" s="4"/>
      <c r="D211" s="4"/>
      <c r="E211" s="3"/>
      <c r="F211" s="3"/>
      <c r="G211" s="2">
        <f t="shared" si="6"/>
        <v>0</v>
      </c>
      <c r="H211" s="2">
        <f t="shared" si="7"/>
        <v>0</v>
      </c>
    </row>
    <row r="212" spans="1:9" ht="15" x14ac:dyDescent="0.25">
      <c r="A212" s="133" t="s">
        <v>538</v>
      </c>
      <c r="B212" s="134" t="s">
        <v>1341</v>
      </c>
      <c r="C212" s="4"/>
      <c r="D212" s="4"/>
      <c r="E212" s="3"/>
      <c r="F212" s="3"/>
      <c r="G212" s="2">
        <f t="shared" si="6"/>
        <v>0</v>
      </c>
      <c r="H212" s="2">
        <f t="shared" si="7"/>
        <v>0</v>
      </c>
    </row>
    <row r="213" spans="1:9" ht="15" x14ac:dyDescent="0.25">
      <c r="A213" s="5" t="s">
        <v>539</v>
      </c>
      <c r="B213" s="146" t="s">
        <v>1342</v>
      </c>
      <c r="C213" s="4">
        <v>25594950</v>
      </c>
      <c r="D213" s="4">
        <v>38041500</v>
      </c>
      <c r="E213" s="1"/>
      <c r="F213" s="1"/>
      <c r="G213" s="2">
        <f t="shared" si="6"/>
        <v>25594950</v>
      </c>
      <c r="H213" s="2">
        <f t="shared" si="7"/>
        <v>38041500</v>
      </c>
      <c r="I213" s="8"/>
    </row>
    <row r="214" spans="1:9" ht="15" x14ac:dyDescent="0.25">
      <c r="A214" s="5" t="s">
        <v>540</v>
      </c>
      <c r="B214" s="146" t="s">
        <v>1343</v>
      </c>
      <c r="C214" s="4">
        <v>51670900</v>
      </c>
      <c r="D214" s="4">
        <v>68216200</v>
      </c>
      <c r="E214" s="1"/>
      <c r="F214" s="1"/>
      <c r="G214" s="2">
        <f t="shared" si="6"/>
        <v>51670900</v>
      </c>
      <c r="H214" s="2">
        <f t="shared" si="7"/>
        <v>68216200</v>
      </c>
    </row>
    <row r="215" spans="1:9" ht="15" x14ac:dyDescent="0.25">
      <c r="A215" s="5" t="s">
        <v>541</v>
      </c>
      <c r="B215" s="148" t="s">
        <v>1344</v>
      </c>
      <c r="C215" s="4">
        <v>4164000</v>
      </c>
      <c r="D215" s="4">
        <v>8532000</v>
      </c>
      <c r="E215" s="1"/>
      <c r="F215" s="1"/>
      <c r="G215" s="2">
        <f t="shared" si="6"/>
        <v>4164000</v>
      </c>
      <c r="H215" s="2">
        <f t="shared" si="7"/>
        <v>8532000</v>
      </c>
    </row>
    <row r="216" spans="1:9" ht="15" x14ac:dyDescent="0.25">
      <c r="A216" s="5" t="s">
        <v>542</v>
      </c>
      <c r="B216" s="146" t="s">
        <v>1345</v>
      </c>
      <c r="C216" s="4">
        <v>281432000</v>
      </c>
      <c r="D216" s="4">
        <v>536936500</v>
      </c>
      <c r="E216" s="1"/>
      <c r="F216" s="1"/>
      <c r="G216" s="2">
        <f t="shared" si="6"/>
        <v>281432000</v>
      </c>
      <c r="H216" s="2">
        <f t="shared" si="7"/>
        <v>536936500</v>
      </c>
    </row>
    <row r="217" spans="1:9" ht="15" x14ac:dyDescent="0.25">
      <c r="A217" s="5" t="s">
        <v>543</v>
      </c>
      <c r="B217" s="146" t="s">
        <v>1346</v>
      </c>
      <c r="C217" s="4">
        <v>75511522</v>
      </c>
      <c r="D217" s="4">
        <v>135836809</v>
      </c>
      <c r="E217" s="1"/>
      <c r="F217" s="1"/>
      <c r="G217" s="2">
        <f t="shared" si="6"/>
        <v>75511522</v>
      </c>
      <c r="H217" s="2">
        <f t="shared" si="7"/>
        <v>135836809</v>
      </c>
    </row>
    <row r="218" spans="1:9" ht="15" x14ac:dyDescent="0.25">
      <c r="A218" s="5" t="s">
        <v>544</v>
      </c>
      <c r="B218" s="146" t="s">
        <v>1347</v>
      </c>
      <c r="C218" s="4">
        <v>485454199</v>
      </c>
      <c r="D218" s="4">
        <v>1297629255</v>
      </c>
      <c r="E218" s="3">
        <v>4732250</v>
      </c>
      <c r="F218" s="3">
        <v>5016250</v>
      </c>
      <c r="G218" s="2">
        <f t="shared" si="6"/>
        <v>490186449</v>
      </c>
      <c r="H218" s="2">
        <f t="shared" si="7"/>
        <v>1302645505</v>
      </c>
    </row>
    <row r="219" spans="1:9" ht="15" x14ac:dyDescent="0.25">
      <c r="A219" s="5" t="s">
        <v>545</v>
      </c>
      <c r="B219" s="146" t="s">
        <v>1348</v>
      </c>
      <c r="C219" s="4">
        <v>1191107572.8</v>
      </c>
      <c r="D219" s="4">
        <v>1427705464</v>
      </c>
      <c r="E219" s="1"/>
      <c r="F219" s="1"/>
      <c r="G219" s="2">
        <f t="shared" si="6"/>
        <v>1191107572.8</v>
      </c>
      <c r="H219" s="2">
        <f t="shared" si="7"/>
        <v>1427705464</v>
      </c>
    </row>
    <row r="220" spans="1:9" ht="15" x14ac:dyDescent="0.25">
      <c r="A220" s="5" t="s">
        <v>546</v>
      </c>
      <c r="B220" s="146" t="s">
        <v>1349</v>
      </c>
      <c r="C220" s="4">
        <v>75105000</v>
      </c>
      <c r="D220" s="4">
        <v>99897500</v>
      </c>
      <c r="E220" s="1"/>
      <c r="F220" s="1"/>
      <c r="G220" s="2">
        <f t="shared" si="6"/>
        <v>75105000</v>
      </c>
      <c r="H220" s="2">
        <f t="shared" si="7"/>
        <v>99897500</v>
      </c>
    </row>
    <row r="221" spans="1:9" ht="15" x14ac:dyDescent="0.25">
      <c r="A221" s="5" t="s">
        <v>547</v>
      </c>
      <c r="B221" s="146" t="s">
        <v>1350</v>
      </c>
      <c r="C221" s="4">
        <v>15000</v>
      </c>
      <c r="D221" s="4">
        <v>15000</v>
      </c>
      <c r="E221" s="1"/>
      <c r="F221" s="1"/>
      <c r="G221" s="2">
        <f t="shared" si="6"/>
        <v>15000</v>
      </c>
      <c r="H221" s="2">
        <f t="shared" si="7"/>
        <v>15000</v>
      </c>
    </row>
    <row r="222" spans="1:9" ht="15" x14ac:dyDescent="0.25">
      <c r="A222" s="5" t="s">
        <v>548</v>
      </c>
      <c r="B222" s="146" t="s">
        <v>1351</v>
      </c>
      <c r="C222" s="4">
        <v>175000000</v>
      </c>
      <c r="D222" s="4">
        <v>225000000</v>
      </c>
      <c r="E222" s="1"/>
      <c r="F222" s="1"/>
      <c r="G222" s="2">
        <f t="shared" si="6"/>
        <v>175000000</v>
      </c>
      <c r="H222" s="2">
        <f t="shared" si="7"/>
        <v>225000000</v>
      </c>
    </row>
    <row r="223" spans="1:9" ht="15" x14ac:dyDescent="0.25">
      <c r="A223" s="5" t="s">
        <v>549</v>
      </c>
      <c r="B223" s="146" t="s">
        <v>1352</v>
      </c>
      <c r="C223" s="4">
        <v>234219056</v>
      </c>
      <c r="D223" s="4">
        <v>484171709.80800003</v>
      </c>
      <c r="E223" s="1"/>
      <c r="F223" s="1"/>
      <c r="G223" s="2">
        <f t="shared" si="6"/>
        <v>234219056</v>
      </c>
      <c r="H223" s="2">
        <f t="shared" si="7"/>
        <v>484171709.80800003</v>
      </c>
    </row>
    <row r="224" spans="1:9" ht="15" x14ac:dyDescent="0.25">
      <c r="A224" s="5" t="s">
        <v>550</v>
      </c>
      <c r="B224" s="146" t="s">
        <v>1353</v>
      </c>
      <c r="C224" s="4">
        <v>1208143904</v>
      </c>
      <c r="D224" s="4">
        <v>2369794984</v>
      </c>
      <c r="E224" s="1"/>
      <c r="F224" s="1"/>
      <c r="G224" s="2">
        <f t="shared" si="6"/>
        <v>1208143904</v>
      </c>
      <c r="H224" s="2">
        <f t="shared" si="7"/>
        <v>2369794984</v>
      </c>
    </row>
    <row r="225" spans="1:9" ht="15" x14ac:dyDescent="0.25">
      <c r="A225" s="5" t="s">
        <v>551</v>
      </c>
      <c r="B225" s="146" t="s">
        <v>1354</v>
      </c>
      <c r="C225" s="4">
        <v>14799500</v>
      </c>
      <c r="D225" s="4">
        <v>18337000</v>
      </c>
      <c r="E225" s="1"/>
      <c r="F225" s="1"/>
      <c r="G225" s="2">
        <f t="shared" si="6"/>
        <v>14799500</v>
      </c>
      <c r="H225" s="2">
        <f t="shared" si="7"/>
        <v>18337000</v>
      </c>
    </row>
    <row r="226" spans="1:9" ht="15" x14ac:dyDescent="0.25">
      <c r="A226" s="5" t="s">
        <v>552</v>
      </c>
      <c r="B226" s="146" t="s">
        <v>1355</v>
      </c>
      <c r="C226" s="4">
        <v>0</v>
      </c>
      <c r="D226" s="4">
        <v>327000</v>
      </c>
      <c r="E226" s="1"/>
      <c r="F226" s="1"/>
      <c r="G226" s="2">
        <f t="shared" si="6"/>
        <v>0</v>
      </c>
      <c r="H226" s="2">
        <f t="shared" si="7"/>
        <v>327000</v>
      </c>
    </row>
    <row r="227" spans="1:9" ht="15" x14ac:dyDescent="0.25">
      <c r="A227" s="5" t="s">
        <v>553</v>
      </c>
      <c r="B227" s="146" t="s">
        <v>1356</v>
      </c>
      <c r="C227" s="4">
        <v>418095000</v>
      </c>
      <c r="D227" s="4">
        <v>687460000</v>
      </c>
      <c r="E227" s="1"/>
      <c r="F227" s="1"/>
      <c r="G227" s="2">
        <f t="shared" si="6"/>
        <v>418095000</v>
      </c>
      <c r="H227" s="2">
        <f t="shared" si="7"/>
        <v>687460000</v>
      </c>
    </row>
    <row r="228" spans="1:9" ht="15" x14ac:dyDescent="0.25">
      <c r="A228" s="5" t="s">
        <v>554</v>
      </c>
      <c r="B228" s="146" t="s">
        <v>1357</v>
      </c>
      <c r="C228" s="4">
        <v>566399975</v>
      </c>
      <c r="D228" s="4">
        <v>852782650</v>
      </c>
      <c r="E228" s="1"/>
      <c r="F228" s="1"/>
      <c r="G228" s="2">
        <f t="shared" si="6"/>
        <v>566399975</v>
      </c>
      <c r="H228" s="2">
        <f t="shared" si="7"/>
        <v>852782650</v>
      </c>
    </row>
    <row r="229" spans="1:9" ht="15" x14ac:dyDescent="0.25">
      <c r="A229" s="5" t="s">
        <v>555</v>
      </c>
      <c r="B229" s="146" t="s">
        <v>1358</v>
      </c>
      <c r="C229" s="4">
        <v>50657180</v>
      </c>
      <c r="D229" s="4">
        <v>89489950</v>
      </c>
      <c r="E229" s="1"/>
      <c r="F229" s="1"/>
      <c r="G229" s="2">
        <f t="shared" si="6"/>
        <v>50657180</v>
      </c>
      <c r="H229" s="2">
        <f t="shared" si="7"/>
        <v>89489950</v>
      </c>
    </row>
    <row r="230" spans="1:9" ht="15" x14ac:dyDescent="0.25">
      <c r="A230" s="5" t="s">
        <v>556</v>
      </c>
      <c r="B230" s="146" t="s">
        <v>1359</v>
      </c>
      <c r="C230" s="4">
        <v>0</v>
      </c>
      <c r="D230" s="4">
        <v>413404395220</v>
      </c>
      <c r="E230" s="3"/>
      <c r="F230" s="3"/>
      <c r="G230" s="2">
        <f t="shared" si="6"/>
        <v>0</v>
      </c>
      <c r="H230" s="2">
        <f t="shared" si="7"/>
        <v>413404395220</v>
      </c>
    </row>
    <row r="231" spans="1:9" ht="15" x14ac:dyDescent="0.25">
      <c r="A231" s="136" t="s">
        <v>72</v>
      </c>
      <c r="B231" s="137" t="s">
        <v>1224</v>
      </c>
      <c r="C231" s="172">
        <v>4857369758.8000002</v>
      </c>
      <c r="D231" s="172">
        <v>421744568741.80798</v>
      </c>
      <c r="E231" s="158">
        <v>4732250</v>
      </c>
      <c r="F231" s="158">
        <v>5016250</v>
      </c>
      <c r="G231" s="173">
        <f t="shared" si="6"/>
        <v>4862102008.8000002</v>
      </c>
      <c r="H231" s="173">
        <f t="shared" si="7"/>
        <v>421749584991.80798</v>
      </c>
    </row>
    <row r="232" spans="1:9" ht="15" x14ac:dyDescent="0.25">
      <c r="A232" s="147" t="s">
        <v>78</v>
      </c>
      <c r="B232" s="154" t="s">
        <v>1204</v>
      </c>
      <c r="C232" s="126">
        <v>37626393996.764</v>
      </c>
      <c r="D232" s="126">
        <v>514406537576.41302</v>
      </c>
      <c r="E232" s="184">
        <v>98135096</v>
      </c>
      <c r="F232" s="184">
        <v>176721882</v>
      </c>
      <c r="G232" s="176">
        <f t="shared" si="6"/>
        <v>37724529092.764</v>
      </c>
      <c r="H232" s="176">
        <f t="shared" si="7"/>
        <v>514583259458.41302</v>
      </c>
    </row>
    <row r="233" spans="1:9" ht="15" x14ac:dyDescent="0.25">
      <c r="A233" s="3"/>
      <c r="B233" s="144"/>
      <c r="C233" s="4"/>
      <c r="D233" s="4"/>
      <c r="E233" s="3"/>
      <c r="F233" s="3"/>
      <c r="G233" s="2">
        <f t="shared" si="6"/>
        <v>0</v>
      </c>
      <c r="H233" s="2">
        <f t="shared" si="7"/>
        <v>0</v>
      </c>
    </row>
    <row r="234" spans="1:9" ht="15" x14ac:dyDescent="0.25">
      <c r="A234" s="131" t="s">
        <v>557</v>
      </c>
      <c r="B234" s="132" t="s">
        <v>1360</v>
      </c>
      <c r="C234" s="4"/>
      <c r="D234" s="4"/>
      <c r="E234" s="3"/>
      <c r="F234" s="3"/>
      <c r="G234" s="2">
        <f t="shared" si="6"/>
        <v>0</v>
      </c>
      <c r="H234" s="2">
        <f t="shared" si="7"/>
        <v>0</v>
      </c>
    </row>
    <row r="235" spans="1:9" ht="15" x14ac:dyDescent="0.25">
      <c r="A235" s="133" t="s">
        <v>510</v>
      </c>
      <c r="B235" s="134" t="s">
        <v>1314</v>
      </c>
      <c r="C235" s="4"/>
      <c r="D235" s="4"/>
      <c r="E235" s="1"/>
      <c r="F235" s="1"/>
      <c r="G235" s="2">
        <f t="shared" si="6"/>
        <v>0</v>
      </c>
      <c r="H235" s="2">
        <f t="shared" si="7"/>
        <v>0</v>
      </c>
    </row>
    <row r="236" spans="1:9" ht="15" x14ac:dyDescent="0.25">
      <c r="A236" s="140" t="s">
        <v>558</v>
      </c>
      <c r="B236" s="146" t="s">
        <v>1361</v>
      </c>
      <c r="C236" s="4">
        <v>156294412</v>
      </c>
      <c r="D236" s="4">
        <v>245258342</v>
      </c>
      <c r="E236" s="1"/>
      <c r="F236" s="1"/>
      <c r="G236" s="2">
        <f t="shared" si="6"/>
        <v>156294412</v>
      </c>
      <c r="H236" s="2">
        <f t="shared" si="7"/>
        <v>245258342</v>
      </c>
      <c r="I236" s="8"/>
    </row>
    <row r="237" spans="1:9" ht="15" x14ac:dyDescent="0.25">
      <c r="A237" s="140" t="s">
        <v>559</v>
      </c>
      <c r="B237" s="146" t="s">
        <v>1362</v>
      </c>
      <c r="C237" s="4">
        <v>448337087</v>
      </c>
      <c r="D237" s="4">
        <v>788474416</v>
      </c>
      <c r="E237" s="1"/>
      <c r="F237" s="1"/>
      <c r="G237" s="2">
        <f t="shared" si="6"/>
        <v>448337087</v>
      </c>
      <c r="H237" s="2">
        <f t="shared" si="7"/>
        <v>788474416</v>
      </c>
    </row>
    <row r="238" spans="1:9" ht="15" x14ac:dyDescent="0.25">
      <c r="A238" s="140" t="s">
        <v>560</v>
      </c>
      <c r="B238" s="146" t="s">
        <v>1363</v>
      </c>
      <c r="C238" s="4">
        <v>15000</v>
      </c>
      <c r="D238" s="4">
        <v>15000</v>
      </c>
      <c r="E238" s="1"/>
      <c r="F238" s="1"/>
      <c r="G238" s="2">
        <f t="shared" si="6"/>
        <v>15000</v>
      </c>
      <c r="H238" s="2">
        <f t="shared" si="7"/>
        <v>15000</v>
      </c>
    </row>
    <row r="239" spans="1:9" ht="15" x14ac:dyDescent="0.25">
      <c r="A239" s="140" t="s">
        <v>561</v>
      </c>
      <c r="B239" s="146" t="s">
        <v>1364</v>
      </c>
      <c r="C239" s="4">
        <v>1880000</v>
      </c>
      <c r="D239" s="4">
        <v>10751832</v>
      </c>
      <c r="E239" s="1"/>
      <c r="F239" s="1"/>
      <c r="G239" s="2">
        <f t="shared" si="6"/>
        <v>1880000</v>
      </c>
      <c r="H239" s="2">
        <f t="shared" si="7"/>
        <v>10751832</v>
      </c>
    </row>
    <row r="240" spans="1:9" ht="15" x14ac:dyDescent="0.25">
      <c r="A240" s="140" t="s">
        <v>562</v>
      </c>
      <c r="B240" s="146" t="s">
        <v>1365</v>
      </c>
      <c r="C240" s="4">
        <v>0</v>
      </c>
      <c r="D240" s="4">
        <v>10000000</v>
      </c>
      <c r="E240" s="1"/>
      <c r="F240" s="1"/>
      <c r="G240" s="2">
        <f t="shared" si="6"/>
        <v>0</v>
      </c>
      <c r="H240" s="2">
        <f t="shared" si="7"/>
        <v>10000000</v>
      </c>
    </row>
    <row r="241" spans="1:9" ht="15" x14ac:dyDescent="0.25">
      <c r="A241" s="136" t="s">
        <v>46</v>
      </c>
      <c r="B241" s="137" t="s">
        <v>1203</v>
      </c>
      <c r="C241" s="172">
        <v>606526499</v>
      </c>
      <c r="D241" s="172">
        <v>1054499590</v>
      </c>
      <c r="E241" s="174"/>
      <c r="F241" s="174"/>
      <c r="G241" s="173">
        <f t="shared" si="6"/>
        <v>606526499</v>
      </c>
      <c r="H241" s="173">
        <f t="shared" si="7"/>
        <v>1054499590</v>
      </c>
    </row>
    <row r="242" spans="1:9" ht="15" x14ac:dyDescent="0.25">
      <c r="A242" s="3"/>
      <c r="B242" s="144"/>
      <c r="C242" s="4"/>
      <c r="D242" s="4"/>
      <c r="E242" s="1"/>
      <c r="F242" s="1"/>
      <c r="G242" s="2">
        <f t="shared" si="6"/>
        <v>0</v>
      </c>
      <c r="H242" s="2">
        <f t="shared" si="7"/>
        <v>0</v>
      </c>
    </row>
    <row r="243" spans="1:9" ht="15" x14ac:dyDescent="0.25">
      <c r="A243" s="133" t="s">
        <v>563</v>
      </c>
      <c r="B243" s="134" t="s">
        <v>1366</v>
      </c>
      <c r="C243" s="4"/>
      <c r="D243" s="4"/>
      <c r="E243" s="3"/>
      <c r="F243" s="3"/>
      <c r="G243" s="2">
        <f t="shared" si="6"/>
        <v>0</v>
      </c>
      <c r="H243" s="2">
        <f t="shared" si="7"/>
        <v>0</v>
      </c>
    </row>
    <row r="244" spans="1:9" ht="15" x14ac:dyDescent="0.25">
      <c r="A244" s="5" t="s">
        <v>564</v>
      </c>
      <c r="B244" s="146" t="s">
        <v>1367</v>
      </c>
      <c r="C244" s="4">
        <v>14969830</v>
      </c>
      <c r="D244" s="4">
        <v>147641817</v>
      </c>
      <c r="E244" s="3">
        <v>21170012</v>
      </c>
      <c r="F244" s="3">
        <v>51019712</v>
      </c>
      <c r="G244" s="2">
        <f t="shared" si="6"/>
        <v>36139842</v>
      </c>
      <c r="H244" s="2">
        <f t="shared" si="7"/>
        <v>198661529</v>
      </c>
      <c r="I244" s="8"/>
    </row>
    <row r="245" spans="1:9" ht="15" x14ac:dyDescent="0.25">
      <c r="A245" s="5" t="s">
        <v>565</v>
      </c>
      <c r="B245" s="146" t="s">
        <v>1368</v>
      </c>
      <c r="C245" s="4">
        <v>0</v>
      </c>
      <c r="D245" s="4">
        <v>1136500</v>
      </c>
      <c r="E245" s="1"/>
      <c r="F245" s="1"/>
      <c r="G245" s="2">
        <f t="shared" si="6"/>
        <v>0</v>
      </c>
      <c r="H245" s="2">
        <f t="shared" si="7"/>
        <v>1136500</v>
      </c>
    </row>
    <row r="246" spans="1:9" ht="15" x14ac:dyDescent="0.25">
      <c r="A246" s="5" t="s">
        <v>1369</v>
      </c>
      <c r="B246" s="146" t="s">
        <v>1370</v>
      </c>
      <c r="C246" s="4">
        <v>2122509146</v>
      </c>
      <c r="D246" s="4">
        <v>3870310957</v>
      </c>
      <c r="E246" s="1"/>
      <c r="F246" s="1"/>
      <c r="G246" s="2">
        <f t="shared" si="6"/>
        <v>2122509146</v>
      </c>
      <c r="H246" s="2">
        <f t="shared" si="7"/>
        <v>3870310957</v>
      </c>
    </row>
    <row r="247" spans="1:9" ht="15" x14ac:dyDescent="0.25">
      <c r="A247" s="5" t="s">
        <v>566</v>
      </c>
      <c r="B247" s="146" t="s">
        <v>1371</v>
      </c>
      <c r="C247" s="4">
        <v>1452994267</v>
      </c>
      <c r="D247" s="4">
        <v>2941844387</v>
      </c>
      <c r="E247" s="1"/>
      <c r="F247" s="1"/>
      <c r="G247" s="2">
        <f t="shared" si="6"/>
        <v>1452994267</v>
      </c>
      <c r="H247" s="2">
        <f t="shared" si="7"/>
        <v>2941844387</v>
      </c>
    </row>
    <row r="248" spans="1:9" ht="15" x14ac:dyDescent="0.25">
      <c r="A248" s="3" t="s">
        <v>567</v>
      </c>
      <c r="B248" s="146" t="s">
        <v>1459</v>
      </c>
      <c r="C248" s="4">
        <v>2448600</v>
      </c>
      <c r="D248" s="4">
        <v>2448600</v>
      </c>
      <c r="E248" s="1"/>
      <c r="F248" s="1"/>
      <c r="G248" s="2">
        <f t="shared" si="6"/>
        <v>2448600</v>
      </c>
      <c r="H248" s="2">
        <f t="shared" si="7"/>
        <v>2448600</v>
      </c>
    </row>
    <row r="249" spans="1:9" ht="15" x14ac:dyDescent="0.25">
      <c r="A249" s="3" t="s">
        <v>1460</v>
      </c>
      <c r="B249" s="156" t="s">
        <v>1568</v>
      </c>
      <c r="C249" s="4">
        <v>-418000</v>
      </c>
      <c r="D249" s="4">
        <v>0</v>
      </c>
      <c r="E249" s="1"/>
      <c r="F249" s="1"/>
      <c r="G249" s="2">
        <f t="shared" si="6"/>
        <v>-418000</v>
      </c>
      <c r="H249" s="2">
        <f t="shared" si="7"/>
        <v>0</v>
      </c>
    </row>
    <row r="250" spans="1:9" ht="15" x14ac:dyDescent="0.25">
      <c r="A250" s="5" t="s">
        <v>568</v>
      </c>
      <c r="B250" s="146" t="s">
        <v>1372</v>
      </c>
      <c r="C250" s="4">
        <v>210000</v>
      </c>
      <c r="D250" s="4">
        <v>422450</v>
      </c>
      <c r="E250" s="1"/>
      <c r="F250" s="1"/>
      <c r="G250" s="2">
        <f t="shared" si="6"/>
        <v>210000</v>
      </c>
      <c r="H250" s="2">
        <f t="shared" si="7"/>
        <v>422450</v>
      </c>
    </row>
    <row r="251" spans="1:9" ht="15" x14ac:dyDescent="0.25">
      <c r="A251" s="5" t="s">
        <v>569</v>
      </c>
      <c r="B251" s="146" t="s">
        <v>1373</v>
      </c>
      <c r="C251" s="4">
        <v>6157500</v>
      </c>
      <c r="D251" s="4">
        <v>14131500</v>
      </c>
      <c r="E251" s="1"/>
      <c r="F251" s="1"/>
      <c r="G251" s="2">
        <f t="shared" si="6"/>
        <v>6157500</v>
      </c>
      <c r="H251" s="2">
        <f t="shared" si="7"/>
        <v>14131500</v>
      </c>
    </row>
    <row r="252" spans="1:9" ht="15" x14ac:dyDescent="0.25">
      <c r="A252" s="5" t="s">
        <v>570</v>
      </c>
      <c r="B252" s="146" t="s">
        <v>1374</v>
      </c>
      <c r="C252" s="4">
        <v>13000</v>
      </c>
      <c r="D252" s="4">
        <v>13000</v>
      </c>
      <c r="E252" s="1"/>
      <c r="F252" s="1"/>
      <c r="G252" s="2">
        <f t="shared" si="6"/>
        <v>13000</v>
      </c>
      <c r="H252" s="2">
        <f t="shared" si="7"/>
        <v>13000</v>
      </c>
    </row>
    <row r="253" spans="1:9" ht="15" x14ac:dyDescent="0.25">
      <c r="A253" s="5" t="s">
        <v>571</v>
      </c>
      <c r="B253" s="146" t="s">
        <v>1375</v>
      </c>
      <c r="C253" s="4">
        <v>2854450</v>
      </c>
      <c r="D253" s="4">
        <v>4755200</v>
      </c>
      <c r="E253" s="1"/>
      <c r="F253" s="1"/>
      <c r="G253" s="2">
        <f t="shared" si="6"/>
        <v>2854450</v>
      </c>
      <c r="H253" s="2">
        <f t="shared" si="7"/>
        <v>4755200</v>
      </c>
    </row>
    <row r="254" spans="1:9" ht="15" x14ac:dyDescent="0.25">
      <c r="A254" s="5" t="s">
        <v>572</v>
      </c>
      <c r="B254" s="146" t="s">
        <v>1376</v>
      </c>
      <c r="C254" s="4">
        <v>1344534704</v>
      </c>
      <c r="D254" s="4">
        <v>2463835149</v>
      </c>
      <c r="E254" s="1"/>
      <c r="F254" s="1"/>
      <c r="G254" s="2">
        <f t="shared" si="6"/>
        <v>1344534704</v>
      </c>
      <c r="H254" s="2">
        <f t="shared" si="7"/>
        <v>2463835149</v>
      </c>
    </row>
    <row r="255" spans="1:9" ht="15" x14ac:dyDescent="0.25">
      <c r="A255" s="5" t="s">
        <v>573</v>
      </c>
      <c r="B255" s="146" t="s">
        <v>1377</v>
      </c>
      <c r="C255" s="4">
        <v>43633400</v>
      </c>
      <c r="D255" s="4">
        <v>64242650</v>
      </c>
      <c r="E255" s="1"/>
      <c r="F255" s="1"/>
      <c r="G255" s="2">
        <f t="shared" si="6"/>
        <v>43633400</v>
      </c>
      <c r="H255" s="2">
        <f t="shared" si="7"/>
        <v>64242650</v>
      </c>
    </row>
    <row r="256" spans="1:9" ht="15" x14ac:dyDescent="0.25">
      <c r="A256" s="5" t="s">
        <v>574</v>
      </c>
      <c r="B256" s="146" t="s">
        <v>1378</v>
      </c>
      <c r="C256" s="4">
        <v>3623585</v>
      </c>
      <c r="D256" s="4">
        <v>20914548</v>
      </c>
      <c r="E256" s="1"/>
      <c r="F256" s="1"/>
      <c r="G256" s="2">
        <f t="shared" si="6"/>
        <v>3623585</v>
      </c>
      <c r="H256" s="2">
        <f t="shared" si="7"/>
        <v>20914548</v>
      </c>
    </row>
    <row r="257" spans="1:9" ht="15" x14ac:dyDescent="0.25">
      <c r="A257" s="5" t="s">
        <v>575</v>
      </c>
      <c r="B257" s="146" t="s">
        <v>1379</v>
      </c>
      <c r="C257" s="4">
        <v>111086562</v>
      </c>
      <c r="D257" s="4">
        <v>193721312</v>
      </c>
      <c r="E257" s="1"/>
      <c r="F257" s="1"/>
      <c r="G257" s="2">
        <f t="shared" si="6"/>
        <v>111086562</v>
      </c>
      <c r="H257" s="2">
        <f t="shared" si="7"/>
        <v>193721312</v>
      </c>
    </row>
    <row r="258" spans="1:9" ht="15" x14ac:dyDescent="0.25">
      <c r="A258" s="5" t="s">
        <v>576</v>
      </c>
      <c r="B258" s="146" t="s">
        <v>1380</v>
      </c>
      <c r="C258" s="4">
        <v>2552500</v>
      </c>
      <c r="D258" s="4">
        <v>2584500</v>
      </c>
      <c r="E258" s="1"/>
      <c r="F258" s="1"/>
      <c r="G258" s="2">
        <f t="shared" si="6"/>
        <v>2552500</v>
      </c>
      <c r="H258" s="2">
        <f t="shared" si="7"/>
        <v>2584500</v>
      </c>
    </row>
    <row r="259" spans="1:9" ht="15" x14ac:dyDescent="0.25">
      <c r="A259" s="5" t="s">
        <v>577</v>
      </c>
      <c r="B259" s="146" t="s">
        <v>1381</v>
      </c>
      <c r="C259" s="4">
        <v>2264589106.5</v>
      </c>
      <c r="D259" s="4">
        <v>3731361464</v>
      </c>
      <c r="E259" s="3">
        <v>300202500</v>
      </c>
      <c r="F259" s="3">
        <v>322702500</v>
      </c>
      <c r="G259" s="2">
        <f t="shared" si="6"/>
        <v>2564791606.5</v>
      </c>
      <c r="H259" s="2">
        <f t="shared" si="7"/>
        <v>4054063964</v>
      </c>
    </row>
    <row r="260" spans="1:9" ht="15" x14ac:dyDescent="0.25">
      <c r="A260" s="5" t="s">
        <v>578</v>
      </c>
      <c r="B260" s="146" t="s">
        <v>1382</v>
      </c>
      <c r="C260" s="4">
        <v>1702950</v>
      </c>
      <c r="D260" s="4">
        <v>3441950</v>
      </c>
      <c r="E260" s="1"/>
      <c r="F260" s="1"/>
      <c r="G260" s="2">
        <f t="shared" si="6"/>
        <v>1702950</v>
      </c>
      <c r="H260" s="2">
        <f t="shared" si="7"/>
        <v>3441950</v>
      </c>
    </row>
    <row r="261" spans="1:9" ht="15" x14ac:dyDescent="0.25">
      <c r="A261" s="5" t="s">
        <v>579</v>
      </c>
      <c r="B261" s="146" t="s">
        <v>1383</v>
      </c>
      <c r="C261" s="4">
        <v>126612333</v>
      </c>
      <c r="D261" s="4">
        <v>319486851</v>
      </c>
      <c r="E261" s="1"/>
      <c r="F261" s="1"/>
      <c r="G261" s="2">
        <f t="shared" si="6"/>
        <v>126612333</v>
      </c>
      <c r="H261" s="2">
        <f t="shared" si="7"/>
        <v>319486851</v>
      </c>
    </row>
    <row r="262" spans="1:9" ht="15" x14ac:dyDescent="0.25">
      <c r="A262" s="5" t="s">
        <v>580</v>
      </c>
      <c r="B262" s="146" t="s">
        <v>1384</v>
      </c>
      <c r="C262" s="4">
        <v>1090950</v>
      </c>
      <c r="D262" s="4">
        <v>1100300</v>
      </c>
      <c r="E262" s="1"/>
      <c r="F262" s="1"/>
      <c r="G262" s="2">
        <f t="shared" si="6"/>
        <v>1090950</v>
      </c>
      <c r="H262" s="2">
        <f t="shared" si="7"/>
        <v>1100300</v>
      </c>
    </row>
    <row r="263" spans="1:9" ht="15" x14ac:dyDescent="0.25">
      <c r="A263" s="5" t="s">
        <v>581</v>
      </c>
      <c r="B263" s="146" t="s">
        <v>1385</v>
      </c>
      <c r="C263" s="4">
        <v>19072028</v>
      </c>
      <c r="D263" s="4">
        <v>39595589</v>
      </c>
      <c r="E263" s="3">
        <v>605100</v>
      </c>
      <c r="F263" s="3">
        <v>605100</v>
      </c>
      <c r="G263" s="2">
        <f t="shared" si="6"/>
        <v>19677128</v>
      </c>
      <c r="H263" s="2">
        <f t="shared" si="7"/>
        <v>40200689</v>
      </c>
    </row>
    <row r="264" spans="1:9" ht="15" x14ac:dyDescent="0.25">
      <c r="A264" s="136" t="s">
        <v>72</v>
      </c>
      <c r="B264" s="137" t="s">
        <v>1224</v>
      </c>
      <c r="C264" s="172">
        <v>7520236911.5</v>
      </c>
      <c r="D264" s="172">
        <v>13822988724</v>
      </c>
      <c r="E264" s="158">
        <v>321977612</v>
      </c>
      <c r="F264" s="158">
        <v>374327312</v>
      </c>
      <c r="G264" s="173">
        <f t="shared" si="6"/>
        <v>7842214523.5</v>
      </c>
      <c r="H264" s="173">
        <f t="shared" si="7"/>
        <v>14197316036</v>
      </c>
    </row>
    <row r="265" spans="1:9" ht="15" x14ac:dyDescent="0.25">
      <c r="A265" s="138" t="s">
        <v>430</v>
      </c>
      <c r="B265" s="139" t="s">
        <v>1217</v>
      </c>
      <c r="C265" s="126">
        <v>8126763410.5</v>
      </c>
      <c r="D265" s="126">
        <v>14877488314</v>
      </c>
      <c r="E265" s="184">
        <v>321977612</v>
      </c>
      <c r="F265" s="184">
        <v>374327312</v>
      </c>
      <c r="G265" s="176">
        <f t="shared" si="6"/>
        <v>8448741022.5</v>
      </c>
      <c r="H265" s="176">
        <f t="shared" si="7"/>
        <v>15251815626</v>
      </c>
    </row>
    <row r="266" spans="1:9" ht="15" x14ac:dyDescent="0.25">
      <c r="A266" s="141" t="s">
        <v>90</v>
      </c>
      <c r="B266" s="142" t="s">
        <v>1275</v>
      </c>
      <c r="C266" s="125">
        <v>7958572751066.7002</v>
      </c>
      <c r="D266" s="125">
        <v>16999235928745.6</v>
      </c>
      <c r="E266" s="160">
        <v>420324258</v>
      </c>
      <c r="F266" s="160">
        <v>552749079</v>
      </c>
      <c r="G266" s="183">
        <f t="shared" si="6"/>
        <v>7958993075324.7002</v>
      </c>
      <c r="H266" s="183">
        <f t="shared" si="7"/>
        <v>16999788677824.6</v>
      </c>
    </row>
    <row r="267" spans="1:9" ht="15" x14ac:dyDescent="0.25">
      <c r="A267" s="3"/>
      <c r="B267" s="144"/>
      <c r="C267" s="4"/>
      <c r="D267" s="4"/>
      <c r="E267" s="1"/>
      <c r="F267" s="1"/>
      <c r="G267" s="2">
        <f t="shared" ref="G267:G330" si="8">C267+E267</f>
        <v>0</v>
      </c>
      <c r="H267" s="2">
        <f t="shared" ref="H267:H330" si="9">D267+F267</f>
        <v>0</v>
      </c>
    </row>
    <row r="268" spans="1:9" ht="15" x14ac:dyDescent="0.25">
      <c r="A268" s="129" t="s">
        <v>582</v>
      </c>
      <c r="B268" s="130" t="s">
        <v>1386</v>
      </c>
      <c r="C268" s="4"/>
      <c r="D268" s="4"/>
      <c r="E268" s="3"/>
      <c r="F268" s="3"/>
      <c r="G268" s="2">
        <f t="shared" si="8"/>
        <v>0</v>
      </c>
      <c r="H268" s="2">
        <f t="shared" si="9"/>
        <v>0</v>
      </c>
    </row>
    <row r="269" spans="1:9" ht="15" x14ac:dyDescent="0.25">
      <c r="A269" s="131" t="s">
        <v>583</v>
      </c>
      <c r="B269" s="132" t="s">
        <v>1387</v>
      </c>
      <c r="C269" s="4"/>
      <c r="D269" s="4"/>
      <c r="E269" s="3"/>
      <c r="F269" s="3"/>
      <c r="G269" s="2">
        <f t="shared" si="8"/>
        <v>0</v>
      </c>
      <c r="H269" s="2">
        <f t="shared" si="9"/>
        <v>0</v>
      </c>
    </row>
    <row r="270" spans="1:9" ht="15" x14ac:dyDescent="0.25">
      <c r="A270" s="133" t="s">
        <v>584</v>
      </c>
      <c r="B270" s="134" t="s">
        <v>1388</v>
      </c>
      <c r="C270" s="4"/>
      <c r="D270" s="4"/>
      <c r="E270" s="3"/>
      <c r="F270" s="3"/>
      <c r="G270" s="2">
        <f t="shared" si="8"/>
        <v>0</v>
      </c>
      <c r="H270" s="2">
        <f t="shared" si="9"/>
        <v>0</v>
      </c>
    </row>
    <row r="271" spans="1:9" ht="15" x14ac:dyDescent="0.25">
      <c r="A271" s="140" t="s">
        <v>1389</v>
      </c>
      <c r="B271" s="146" t="s">
        <v>1390</v>
      </c>
      <c r="C271" s="4">
        <v>480298415</v>
      </c>
      <c r="D271" s="4">
        <v>574498503</v>
      </c>
      <c r="E271" s="3"/>
      <c r="F271" s="3"/>
      <c r="G271" s="2">
        <f t="shared" si="8"/>
        <v>480298415</v>
      </c>
      <c r="H271" s="2">
        <f t="shared" si="9"/>
        <v>574498503</v>
      </c>
      <c r="I271" s="8"/>
    </row>
    <row r="272" spans="1:9" ht="15" x14ac:dyDescent="0.25">
      <c r="A272" s="140" t="s">
        <v>585</v>
      </c>
      <c r="B272" s="146" t="s">
        <v>1391</v>
      </c>
      <c r="C272" s="4">
        <v>2643157000</v>
      </c>
      <c r="D272" s="4">
        <v>4677295000</v>
      </c>
      <c r="E272" s="3">
        <v>131487500</v>
      </c>
      <c r="F272" s="3">
        <v>131487500</v>
      </c>
      <c r="G272" s="2">
        <f t="shared" si="8"/>
        <v>2774644500</v>
      </c>
      <c r="H272" s="2">
        <f t="shared" si="9"/>
        <v>4808782500</v>
      </c>
    </row>
    <row r="273" spans="1:8" ht="15" x14ac:dyDescent="0.25">
      <c r="A273" s="140" t="s">
        <v>586</v>
      </c>
      <c r="B273" s="146" t="s">
        <v>1392</v>
      </c>
      <c r="C273" s="4">
        <v>2662000</v>
      </c>
      <c r="D273" s="4">
        <v>9245500</v>
      </c>
      <c r="E273" s="1"/>
      <c r="F273" s="1"/>
      <c r="G273" s="2">
        <f t="shared" si="8"/>
        <v>2662000</v>
      </c>
      <c r="H273" s="2">
        <f t="shared" si="9"/>
        <v>9245500</v>
      </c>
    </row>
    <row r="274" spans="1:8" ht="15" x14ac:dyDescent="0.25">
      <c r="A274" s="140" t="s">
        <v>587</v>
      </c>
      <c r="B274" s="146" t="s">
        <v>1393</v>
      </c>
      <c r="C274" s="4">
        <v>732752822</v>
      </c>
      <c r="D274" s="4">
        <v>1380310384</v>
      </c>
      <c r="E274" s="3">
        <v>2400000</v>
      </c>
      <c r="F274" s="3">
        <v>2436000</v>
      </c>
      <c r="G274" s="2">
        <f t="shared" si="8"/>
        <v>735152822</v>
      </c>
      <c r="H274" s="2">
        <f t="shared" si="9"/>
        <v>1382746384</v>
      </c>
    </row>
    <row r="275" spans="1:8" ht="15" x14ac:dyDescent="0.25">
      <c r="A275" s="140" t="s">
        <v>588</v>
      </c>
      <c r="B275" s="146" t="s">
        <v>1394</v>
      </c>
      <c r="C275" s="4">
        <v>3177000</v>
      </c>
      <c r="D275" s="4">
        <v>4191000</v>
      </c>
      <c r="E275" s="1"/>
      <c r="F275" s="1"/>
      <c r="G275" s="2">
        <f t="shared" si="8"/>
        <v>3177000</v>
      </c>
      <c r="H275" s="2">
        <f t="shared" si="9"/>
        <v>4191000</v>
      </c>
    </row>
    <row r="276" spans="1:8" ht="15" x14ac:dyDescent="0.25">
      <c r="A276" s="140" t="s">
        <v>589</v>
      </c>
      <c r="B276" s="146" t="s">
        <v>1395</v>
      </c>
      <c r="C276" s="4">
        <v>683008420</v>
      </c>
      <c r="D276" s="4">
        <v>1762345910</v>
      </c>
      <c r="E276" s="3">
        <v>900822212</v>
      </c>
      <c r="F276" s="3">
        <v>1800624636</v>
      </c>
      <c r="G276" s="2">
        <f t="shared" si="8"/>
        <v>1583830632</v>
      </c>
      <c r="H276" s="2">
        <f t="shared" si="9"/>
        <v>3562970546</v>
      </c>
    </row>
    <row r="277" spans="1:8" ht="15" x14ac:dyDescent="0.25">
      <c r="A277" s="140" t="s">
        <v>590</v>
      </c>
      <c r="B277" s="146" t="s">
        <v>1396</v>
      </c>
      <c r="C277" s="4">
        <v>934775873.60000002</v>
      </c>
      <c r="D277" s="4">
        <v>1226696895.5999999</v>
      </c>
      <c r="E277" s="3">
        <v>22610982</v>
      </c>
      <c r="F277" s="3">
        <v>44343408</v>
      </c>
      <c r="G277" s="2">
        <f t="shared" si="8"/>
        <v>957386855.60000002</v>
      </c>
      <c r="H277" s="2">
        <f t="shared" si="9"/>
        <v>1271040303.5999999</v>
      </c>
    </row>
    <row r="278" spans="1:8" ht="15" x14ac:dyDescent="0.25">
      <c r="A278" s="6" t="s">
        <v>591</v>
      </c>
      <c r="B278" s="156" t="s">
        <v>1461</v>
      </c>
      <c r="C278" s="4">
        <v>1506611</v>
      </c>
      <c r="D278" s="4">
        <v>5744893</v>
      </c>
      <c r="E278" s="1"/>
      <c r="F278" s="1"/>
      <c r="G278" s="2">
        <f t="shared" si="8"/>
        <v>1506611</v>
      </c>
      <c r="H278" s="2">
        <f t="shared" si="9"/>
        <v>5744893</v>
      </c>
    </row>
    <row r="279" spans="1:8" ht="15" x14ac:dyDescent="0.25">
      <c r="A279" s="155" t="s">
        <v>592</v>
      </c>
      <c r="B279" s="156" t="s">
        <v>1397</v>
      </c>
      <c r="C279" s="4">
        <v>999716250</v>
      </c>
      <c r="D279" s="4">
        <v>1015657500</v>
      </c>
      <c r="E279" s="3"/>
      <c r="F279" s="3"/>
      <c r="G279" s="2">
        <f t="shared" si="8"/>
        <v>999716250</v>
      </c>
      <c r="H279" s="2">
        <f t="shared" si="9"/>
        <v>1015657500</v>
      </c>
    </row>
    <row r="280" spans="1:8" ht="15" x14ac:dyDescent="0.25">
      <c r="A280" s="155" t="s">
        <v>593</v>
      </c>
      <c r="B280" s="156" t="s">
        <v>1398</v>
      </c>
      <c r="C280" s="4">
        <v>995075180</v>
      </c>
      <c r="D280" s="4">
        <v>2352866666</v>
      </c>
      <c r="E280" s="1"/>
      <c r="F280" s="1"/>
      <c r="G280" s="2">
        <f t="shared" si="8"/>
        <v>995075180</v>
      </c>
      <c r="H280" s="2">
        <f t="shared" si="9"/>
        <v>2352866666</v>
      </c>
    </row>
    <row r="281" spans="1:8" ht="15" x14ac:dyDescent="0.25">
      <c r="A281" s="155" t="s">
        <v>594</v>
      </c>
      <c r="B281" s="156" t="s">
        <v>1399</v>
      </c>
      <c r="C281" s="4">
        <v>51934000</v>
      </c>
      <c r="D281" s="4">
        <v>94264000</v>
      </c>
      <c r="E281" s="1"/>
      <c r="F281" s="1"/>
      <c r="G281" s="2">
        <f t="shared" si="8"/>
        <v>51934000</v>
      </c>
      <c r="H281" s="2">
        <f t="shared" si="9"/>
        <v>94264000</v>
      </c>
    </row>
    <row r="282" spans="1:8" ht="15" x14ac:dyDescent="0.25">
      <c r="A282" s="6" t="s">
        <v>595</v>
      </c>
      <c r="B282" s="156" t="s">
        <v>1462</v>
      </c>
      <c r="C282" s="4">
        <v>0</v>
      </c>
      <c r="D282" s="4">
        <v>2120000</v>
      </c>
      <c r="E282" s="1"/>
      <c r="F282" s="1"/>
      <c r="G282" s="2">
        <f t="shared" si="8"/>
        <v>0</v>
      </c>
      <c r="H282" s="2">
        <f t="shared" si="9"/>
        <v>2120000</v>
      </c>
    </row>
    <row r="283" spans="1:8" ht="15" x14ac:dyDescent="0.25">
      <c r="A283" s="6" t="s">
        <v>596</v>
      </c>
      <c r="B283" s="156" t="s">
        <v>1400</v>
      </c>
      <c r="C283" s="4">
        <v>0</v>
      </c>
      <c r="D283" s="4">
        <v>1106000</v>
      </c>
      <c r="E283" s="1"/>
      <c r="F283" s="1"/>
      <c r="G283" s="2">
        <f t="shared" si="8"/>
        <v>0</v>
      </c>
      <c r="H283" s="2">
        <f t="shared" si="9"/>
        <v>1106000</v>
      </c>
    </row>
    <row r="284" spans="1:8" ht="15" x14ac:dyDescent="0.25">
      <c r="A284" s="140" t="s">
        <v>597</v>
      </c>
      <c r="B284" s="146" t="s">
        <v>1401</v>
      </c>
      <c r="C284" s="4">
        <v>551983483</v>
      </c>
      <c r="D284" s="4">
        <v>993322800</v>
      </c>
      <c r="E284" s="1"/>
      <c r="F284" s="1"/>
      <c r="G284" s="2">
        <f t="shared" si="8"/>
        <v>551983483</v>
      </c>
      <c r="H284" s="2">
        <f t="shared" si="9"/>
        <v>993322800</v>
      </c>
    </row>
    <row r="285" spans="1:8" ht="15" x14ac:dyDescent="0.25">
      <c r="A285" s="140" t="s">
        <v>598</v>
      </c>
      <c r="B285" s="146" t="s">
        <v>1402</v>
      </c>
      <c r="C285" s="4">
        <v>575500</v>
      </c>
      <c r="D285" s="4">
        <v>605500</v>
      </c>
      <c r="E285" s="1"/>
      <c r="F285" s="1"/>
      <c r="G285" s="2">
        <f t="shared" si="8"/>
        <v>575500</v>
      </c>
      <c r="H285" s="2">
        <f t="shared" si="9"/>
        <v>605500</v>
      </c>
    </row>
    <row r="286" spans="1:8" ht="15" x14ac:dyDescent="0.25">
      <c r="A286" s="140" t="s">
        <v>599</v>
      </c>
      <c r="B286" s="146" t="s">
        <v>1403</v>
      </c>
      <c r="C286" s="4">
        <v>49140690</v>
      </c>
      <c r="D286" s="4">
        <v>105986495</v>
      </c>
      <c r="E286" s="3">
        <v>859799406</v>
      </c>
      <c r="F286" s="3">
        <v>951959381</v>
      </c>
      <c r="G286" s="2">
        <f t="shared" si="8"/>
        <v>908940096</v>
      </c>
      <c r="H286" s="2">
        <f t="shared" si="9"/>
        <v>1057945876</v>
      </c>
    </row>
    <row r="287" spans="1:8" ht="15" x14ac:dyDescent="0.25">
      <c r="A287" s="140" t="s">
        <v>600</v>
      </c>
      <c r="B287" s="146" t="s">
        <v>1404</v>
      </c>
      <c r="C287" s="4">
        <v>215327134</v>
      </c>
      <c r="D287" s="4">
        <v>398708577</v>
      </c>
      <c r="E287" s="1"/>
      <c r="F287" s="1"/>
      <c r="G287" s="2">
        <f t="shared" si="8"/>
        <v>215327134</v>
      </c>
      <c r="H287" s="2">
        <f t="shared" si="9"/>
        <v>398708577</v>
      </c>
    </row>
    <row r="288" spans="1:8" ht="15" x14ac:dyDescent="0.25">
      <c r="A288" s="136" t="s">
        <v>46</v>
      </c>
      <c r="B288" s="137" t="s">
        <v>1203</v>
      </c>
      <c r="C288" s="172">
        <v>8345090378.6000004</v>
      </c>
      <c r="D288" s="172">
        <v>14604965623.6</v>
      </c>
      <c r="E288" s="158">
        <v>1917120100</v>
      </c>
      <c r="F288" s="158">
        <v>2930850925</v>
      </c>
      <c r="G288" s="173">
        <f t="shared" si="8"/>
        <v>10262210478.6</v>
      </c>
      <c r="H288" s="173">
        <f t="shared" si="9"/>
        <v>17535816548.599998</v>
      </c>
    </row>
    <row r="289" spans="1:9" ht="15" x14ac:dyDescent="0.25">
      <c r="A289" s="3"/>
      <c r="B289" s="144"/>
      <c r="C289" s="4"/>
      <c r="D289" s="4"/>
      <c r="E289" s="1"/>
      <c r="F289" s="1"/>
      <c r="G289" s="2">
        <f t="shared" si="8"/>
        <v>0</v>
      </c>
      <c r="H289" s="2">
        <f t="shared" si="9"/>
        <v>0</v>
      </c>
    </row>
    <row r="290" spans="1:9" ht="15" x14ac:dyDescent="0.25">
      <c r="A290" s="133" t="s">
        <v>601</v>
      </c>
      <c r="B290" s="134" t="s">
        <v>1405</v>
      </c>
      <c r="C290" s="4"/>
      <c r="D290" s="4"/>
      <c r="E290" s="1"/>
      <c r="F290" s="1"/>
      <c r="G290" s="2">
        <f t="shared" si="8"/>
        <v>0</v>
      </c>
      <c r="H290" s="2">
        <f t="shared" si="9"/>
        <v>0</v>
      </c>
    </row>
    <row r="291" spans="1:9" ht="15" x14ac:dyDescent="0.25">
      <c r="A291" s="140" t="s">
        <v>602</v>
      </c>
      <c r="B291" s="146" t="s">
        <v>1406</v>
      </c>
      <c r="C291" s="4">
        <v>337740700</v>
      </c>
      <c r="D291" s="4">
        <v>873780289.44000006</v>
      </c>
      <c r="E291" s="1"/>
      <c r="F291" s="1"/>
      <c r="G291" s="2">
        <f t="shared" si="8"/>
        <v>337740700</v>
      </c>
      <c r="H291" s="2">
        <f t="shared" si="9"/>
        <v>873780289.44000006</v>
      </c>
      <c r="I291" s="8"/>
    </row>
    <row r="292" spans="1:9" ht="15" x14ac:dyDescent="0.25">
      <c r="A292" s="5" t="s">
        <v>603</v>
      </c>
      <c r="B292" s="143" t="s">
        <v>1407</v>
      </c>
      <c r="C292" s="4">
        <v>13000</v>
      </c>
      <c r="D292" s="4">
        <v>539288000</v>
      </c>
      <c r="E292" s="1"/>
      <c r="F292" s="1"/>
      <c r="G292" s="2">
        <f t="shared" si="8"/>
        <v>13000</v>
      </c>
      <c r="H292" s="2">
        <f t="shared" si="9"/>
        <v>539288000</v>
      </c>
    </row>
    <row r="293" spans="1:9" ht="15" x14ac:dyDescent="0.25">
      <c r="A293" s="140" t="s">
        <v>604</v>
      </c>
      <c r="B293" s="146" t="s">
        <v>1408</v>
      </c>
      <c r="C293" s="4">
        <v>373873</v>
      </c>
      <c r="D293" s="4">
        <v>953073</v>
      </c>
      <c r="E293" s="1"/>
      <c r="F293" s="1"/>
      <c r="G293" s="2">
        <f t="shared" si="8"/>
        <v>373873</v>
      </c>
      <c r="H293" s="2">
        <f t="shared" si="9"/>
        <v>953073</v>
      </c>
    </row>
    <row r="294" spans="1:9" ht="15" x14ac:dyDescent="0.25">
      <c r="A294" s="136" t="s">
        <v>72</v>
      </c>
      <c r="B294" s="137" t="s">
        <v>1224</v>
      </c>
      <c r="C294" s="172">
        <v>338127573</v>
      </c>
      <c r="D294" s="172">
        <v>1414021362.4400001</v>
      </c>
      <c r="E294" s="174"/>
      <c r="F294" s="174"/>
      <c r="G294" s="173">
        <f t="shared" si="8"/>
        <v>338127573</v>
      </c>
      <c r="H294" s="173">
        <f t="shared" si="9"/>
        <v>1414021362.4400001</v>
      </c>
    </row>
    <row r="295" spans="1:9" ht="15" x14ac:dyDescent="0.25">
      <c r="A295" s="138" t="s">
        <v>73</v>
      </c>
      <c r="B295" s="139" t="s">
        <v>1199</v>
      </c>
      <c r="C295" s="126">
        <v>8683217951.6000004</v>
      </c>
      <c r="D295" s="126">
        <v>16018986986.040001</v>
      </c>
      <c r="E295" s="184">
        <v>1917120100</v>
      </c>
      <c r="F295" s="184">
        <v>2930850925</v>
      </c>
      <c r="G295" s="176">
        <f t="shared" si="8"/>
        <v>10600338051.6</v>
      </c>
      <c r="H295" s="176">
        <f t="shared" si="9"/>
        <v>18949837911.040001</v>
      </c>
    </row>
    <row r="296" spans="1:9" ht="15" x14ac:dyDescent="0.25">
      <c r="A296" s="141" t="s">
        <v>95</v>
      </c>
      <c r="B296" s="142" t="s">
        <v>1218</v>
      </c>
      <c r="C296" s="125">
        <v>8683217951.6000004</v>
      </c>
      <c r="D296" s="125">
        <v>16018986986.040001</v>
      </c>
      <c r="E296" s="160">
        <v>1917120100</v>
      </c>
      <c r="F296" s="160">
        <v>2930850925</v>
      </c>
      <c r="G296" s="183">
        <f t="shared" si="8"/>
        <v>10600338051.6</v>
      </c>
      <c r="H296" s="183">
        <f t="shared" si="9"/>
        <v>18949837911.040001</v>
      </c>
    </row>
    <row r="297" spans="1:9" ht="15" x14ac:dyDescent="0.25">
      <c r="A297" s="5"/>
      <c r="B297" s="144"/>
      <c r="C297" s="4"/>
      <c r="D297" s="4"/>
      <c r="E297" s="1"/>
      <c r="F297" s="1"/>
      <c r="G297" s="2">
        <f t="shared" si="8"/>
        <v>0</v>
      </c>
      <c r="H297" s="2">
        <f t="shared" si="9"/>
        <v>0</v>
      </c>
    </row>
    <row r="298" spans="1:9" ht="15" x14ac:dyDescent="0.25">
      <c r="A298" s="129" t="s">
        <v>605</v>
      </c>
      <c r="B298" s="130" t="s">
        <v>1409</v>
      </c>
      <c r="C298" s="4"/>
      <c r="D298" s="4"/>
      <c r="E298" s="3"/>
      <c r="F298" s="3"/>
      <c r="G298" s="2">
        <f t="shared" si="8"/>
        <v>0</v>
      </c>
      <c r="H298" s="2">
        <f t="shared" si="9"/>
        <v>0</v>
      </c>
    </row>
    <row r="299" spans="1:9" ht="15" x14ac:dyDescent="0.25">
      <c r="A299" s="131" t="s">
        <v>606</v>
      </c>
      <c r="B299" s="132" t="s">
        <v>1410</v>
      </c>
      <c r="C299" s="4"/>
      <c r="D299" s="4"/>
      <c r="E299" s="3"/>
      <c r="F299" s="3"/>
      <c r="G299" s="2">
        <f t="shared" si="8"/>
        <v>0</v>
      </c>
      <c r="H299" s="2">
        <f t="shared" si="9"/>
        <v>0</v>
      </c>
    </row>
    <row r="300" spans="1:9" ht="15" x14ac:dyDescent="0.25">
      <c r="A300" s="133" t="s">
        <v>607</v>
      </c>
      <c r="B300" s="134" t="s">
        <v>1411</v>
      </c>
      <c r="C300" s="4"/>
      <c r="D300" s="4"/>
      <c r="E300" s="3"/>
      <c r="F300" s="3"/>
      <c r="G300" s="2">
        <f t="shared" si="8"/>
        <v>0</v>
      </c>
      <c r="H300" s="2">
        <f t="shared" si="9"/>
        <v>0</v>
      </c>
    </row>
    <row r="301" spans="1:9" ht="15" x14ac:dyDescent="0.25">
      <c r="A301" s="5" t="s">
        <v>608</v>
      </c>
      <c r="B301" s="146" t="s">
        <v>1412</v>
      </c>
      <c r="C301" s="4">
        <v>425582</v>
      </c>
      <c r="D301" s="4">
        <v>425582</v>
      </c>
      <c r="E301" s="1"/>
      <c r="F301" s="1"/>
      <c r="G301" s="2">
        <f t="shared" si="8"/>
        <v>425582</v>
      </c>
      <c r="H301" s="2">
        <f t="shared" si="9"/>
        <v>425582</v>
      </c>
      <c r="I301" s="8"/>
    </row>
    <row r="302" spans="1:9" ht="15" x14ac:dyDescent="0.25">
      <c r="A302" s="5" t="s">
        <v>609</v>
      </c>
      <c r="B302" s="146" t="s">
        <v>1413</v>
      </c>
      <c r="C302" s="4">
        <v>2691553</v>
      </c>
      <c r="D302" s="4">
        <v>27162312</v>
      </c>
      <c r="E302" s="1"/>
      <c r="F302" s="1"/>
      <c r="G302" s="2">
        <f t="shared" si="8"/>
        <v>2691553</v>
      </c>
      <c r="H302" s="2">
        <f t="shared" si="9"/>
        <v>27162312</v>
      </c>
    </row>
    <row r="303" spans="1:9" ht="15" x14ac:dyDescent="0.25">
      <c r="A303" s="5" t="s">
        <v>610</v>
      </c>
      <c r="B303" s="146" t="s">
        <v>1414</v>
      </c>
      <c r="C303" s="4">
        <v>1092199047</v>
      </c>
      <c r="D303" s="4">
        <v>2450679094.46</v>
      </c>
      <c r="E303" s="3">
        <v>18472603</v>
      </c>
      <c r="F303" s="3">
        <v>35818553</v>
      </c>
      <c r="G303" s="2">
        <f t="shared" si="8"/>
        <v>1110671650</v>
      </c>
      <c r="H303" s="2">
        <f t="shared" si="9"/>
        <v>2486497647.46</v>
      </c>
    </row>
    <row r="304" spans="1:9" ht="15" x14ac:dyDescent="0.25">
      <c r="A304" s="5" t="s">
        <v>611</v>
      </c>
      <c r="B304" s="156" t="s">
        <v>1463</v>
      </c>
      <c r="C304" s="4">
        <v>0</v>
      </c>
      <c r="D304" s="4">
        <v>1600000</v>
      </c>
      <c r="E304" s="3"/>
      <c r="F304" s="3"/>
      <c r="G304" s="2">
        <f t="shared" si="8"/>
        <v>0</v>
      </c>
      <c r="H304" s="2">
        <f t="shared" si="9"/>
        <v>1600000</v>
      </c>
    </row>
    <row r="305" spans="1:8" ht="15" x14ac:dyDescent="0.25">
      <c r="A305" s="161" t="s">
        <v>612</v>
      </c>
      <c r="B305" s="156" t="s">
        <v>1415</v>
      </c>
      <c r="C305" s="4">
        <v>5158417047.5699997</v>
      </c>
      <c r="D305" s="4">
        <v>15295215763.25</v>
      </c>
      <c r="E305" s="3">
        <v>22887075</v>
      </c>
      <c r="F305" s="3">
        <v>47985218</v>
      </c>
      <c r="G305" s="2">
        <f t="shared" si="8"/>
        <v>5181304122.5699997</v>
      </c>
      <c r="H305" s="2">
        <f t="shared" si="9"/>
        <v>15343200981.25</v>
      </c>
    </row>
    <row r="306" spans="1:8" ht="15" x14ac:dyDescent="0.25">
      <c r="A306" s="5" t="s">
        <v>613</v>
      </c>
      <c r="B306" s="146" t="s">
        <v>1416</v>
      </c>
      <c r="C306" s="4">
        <v>278400.152</v>
      </c>
      <c r="D306" s="4">
        <v>5421740.1519999998</v>
      </c>
      <c r="E306" s="1"/>
      <c r="F306" s="1"/>
      <c r="G306" s="2">
        <f t="shared" si="8"/>
        <v>278400.152</v>
      </c>
      <c r="H306" s="2">
        <f t="shared" si="9"/>
        <v>5421740.1519999998</v>
      </c>
    </row>
    <row r="307" spans="1:8" ht="15" x14ac:dyDescent="0.25">
      <c r="A307" s="5" t="s">
        <v>614</v>
      </c>
      <c r="B307" s="146" t="s">
        <v>1417</v>
      </c>
      <c r="C307" s="4">
        <v>0</v>
      </c>
      <c r="D307" s="4">
        <v>6028</v>
      </c>
      <c r="E307" s="1"/>
      <c r="F307" s="1"/>
      <c r="G307" s="2">
        <f t="shared" si="8"/>
        <v>0</v>
      </c>
      <c r="H307" s="2">
        <f t="shared" si="9"/>
        <v>6028</v>
      </c>
    </row>
    <row r="308" spans="1:8" ht="15" x14ac:dyDescent="0.25">
      <c r="A308" s="5" t="s">
        <v>1418</v>
      </c>
      <c r="B308" s="146" t="s">
        <v>1419</v>
      </c>
      <c r="C308" s="4">
        <v>20349411521.34</v>
      </c>
      <c r="D308" s="4">
        <v>496998454486.82001</v>
      </c>
      <c r="E308" s="1"/>
      <c r="F308" s="1"/>
      <c r="G308" s="2">
        <f t="shared" si="8"/>
        <v>20349411521.34</v>
      </c>
      <c r="H308" s="2">
        <f t="shared" si="9"/>
        <v>496998454486.82001</v>
      </c>
    </row>
    <row r="309" spans="1:8" ht="15" x14ac:dyDescent="0.25">
      <c r="A309" s="5" t="s">
        <v>615</v>
      </c>
      <c r="B309" s="146" t="s">
        <v>1420</v>
      </c>
      <c r="C309" s="4">
        <v>29752444535.983002</v>
      </c>
      <c r="D309" s="4">
        <v>55358155420.914001</v>
      </c>
      <c r="E309" s="3">
        <v>3186019478.3000002</v>
      </c>
      <c r="F309" s="3">
        <v>4787438270.5500002</v>
      </c>
      <c r="G309" s="2">
        <f t="shared" si="8"/>
        <v>32938464014.283001</v>
      </c>
      <c r="H309" s="2">
        <f t="shared" si="9"/>
        <v>60145593691.464005</v>
      </c>
    </row>
    <row r="310" spans="1:8" ht="15" x14ac:dyDescent="0.25">
      <c r="A310" s="136" t="s">
        <v>46</v>
      </c>
      <c r="B310" s="137" t="s">
        <v>1203</v>
      </c>
      <c r="C310" s="172">
        <v>56355867687.044998</v>
      </c>
      <c r="D310" s="172">
        <v>570137120427.59595</v>
      </c>
      <c r="E310" s="158">
        <v>3227379156.3000002</v>
      </c>
      <c r="F310" s="158">
        <v>4871242041.5500002</v>
      </c>
      <c r="G310" s="173">
        <f t="shared" si="8"/>
        <v>59583246843.345001</v>
      </c>
      <c r="H310" s="173">
        <f t="shared" si="9"/>
        <v>575008362469.146</v>
      </c>
    </row>
    <row r="311" spans="1:8" ht="15" x14ac:dyDescent="0.25">
      <c r="A311" s="138" t="s">
        <v>73</v>
      </c>
      <c r="B311" s="139" t="s">
        <v>1199</v>
      </c>
      <c r="C311" s="126">
        <v>56355867687.044998</v>
      </c>
      <c r="D311" s="126">
        <v>570137120427.59595</v>
      </c>
      <c r="E311" s="184">
        <v>3227379156.3000002</v>
      </c>
      <c r="F311" s="184">
        <v>4871242041.5500002</v>
      </c>
      <c r="G311" s="176">
        <f t="shared" si="8"/>
        <v>59583246843.345001</v>
      </c>
      <c r="H311" s="176">
        <f t="shared" si="9"/>
        <v>575008362469.146</v>
      </c>
    </row>
    <row r="312" spans="1:8" ht="15" x14ac:dyDescent="0.25">
      <c r="A312" s="141" t="s">
        <v>467</v>
      </c>
      <c r="B312" s="142" t="s">
        <v>1263</v>
      </c>
      <c r="C312" s="125">
        <v>56355867687.044998</v>
      </c>
      <c r="D312" s="125">
        <v>570137120427.59595</v>
      </c>
      <c r="E312" s="160">
        <v>3227379156.3000002</v>
      </c>
      <c r="F312" s="160">
        <v>4871242041.5500002</v>
      </c>
      <c r="G312" s="183">
        <f t="shared" si="8"/>
        <v>59583246843.345001</v>
      </c>
      <c r="H312" s="183">
        <f t="shared" si="9"/>
        <v>575008362469.146</v>
      </c>
    </row>
    <row r="313" spans="1:8" ht="15" x14ac:dyDescent="0.25">
      <c r="A313" s="149" t="s">
        <v>616</v>
      </c>
      <c r="B313" s="150" t="s">
        <v>1421</v>
      </c>
      <c r="C313" s="179">
        <v>8482085427529.7803</v>
      </c>
      <c r="D313" s="179">
        <v>18124164589819.699</v>
      </c>
      <c r="E313" s="185">
        <v>5568910717.4200001</v>
      </c>
      <c r="F313" s="185">
        <v>8363479948.4499998</v>
      </c>
      <c r="G313" s="181">
        <f t="shared" si="8"/>
        <v>8487654338247.2002</v>
      </c>
      <c r="H313" s="181">
        <f t="shared" si="9"/>
        <v>18132528069768.148</v>
      </c>
    </row>
    <row r="314" spans="1:8" ht="15" x14ac:dyDescent="0.25">
      <c r="A314" s="5"/>
      <c r="B314" s="144"/>
      <c r="C314" s="4"/>
      <c r="D314" s="4"/>
      <c r="E314" s="1"/>
      <c r="F314" s="1"/>
      <c r="G314" s="2">
        <f t="shared" si="8"/>
        <v>0</v>
      </c>
      <c r="H314" s="2">
        <f t="shared" si="9"/>
        <v>0</v>
      </c>
    </row>
    <row r="315" spans="1:8" ht="15" x14ac:dyDescent="0.25">
      <c r="A315" s="127" t="s">
        <v>617</v>
      </c>
      <c r="B315" s="128" t="s">
        <v>1422</v>
      </c>
      <c r="C315" s="4"/>
      <c r="D315" s="4"/>
      <c r="E315" s="1"/>
      <c r="F315" s="1"/>
      <c r="G315" s="2">
        <f t="shared" si="8"/>
        <v>0</v>
      </c>
      <c r="H315" s="2">
        <f t="shared" si="9"/>
        <v>0</v>
      </c>
    </row>
    <row r="316" spans="1:8" ht="15" x14ac:dyDescent="0.25">
      <c r="A316" s="129" t="s">
        <v>369</v>
      </c>
      <c r="B316" s="130" t="s">
        <v>1423</v>
      </c>
      <c r="C316" s="4"/>
      <c r="D316" s="4"/>
      <c r="E316" s="1"/>
      <c r="F316" s="1"/>
      <c r="G316" s="2">
        <f t="shared" si="8"/>
        <v>0</v>
      </c>
      <c r="H316" s="2">
        <f t="shared" si="9"/>
        <v>0</v>
      </c>
    </row>
    <row r="317" spans="1:8" ht="15" x14ac:dyDescent="0.25">
      <c r="A317" s="131" t="s">
        <v>370</v>
      </c>
      <c r="B317" s="132" t="s">
        <v>1424</v>
      </c>
      <c r="C317" s="4"/>
      <c r="D317" s="4"/>
      <c r="E317" s="1"/>
      <c r="F317" s="1"/>
      <c r="G317" s="2">
        <f t="shared" si="8"/>
        <v>0</v>
      </c>
      <c r="H317" s="2">
        <f t="shared" si="9"/>
        <v>0</v>
      </c>
    </row>
    <row r="318" spans="1:8" ht="15" x14ac:dyDescent="0.25">
      <c r="A318" s="133" t="s">
        <v>371</v>
      </c>
      <c r="B318" s="134" t="s">
        <v>1425</v>
      </c>
      <c r="C318" s="4"/>
      <c r="D318" s="4"/>
      <c r="E318" s="1"/>
      <c r="F318" s="1"/>
      <c r="G318" s="2">
        <f t="shared" si="8"/>
        <v>0</v>
      </c>
      <c r="H318" s="2">
        <f t="shared" si="9"/>
        <v>0</v>
      </c>
    </row>
    <row r="319" spans="1:8" ht="15" x14ac:dyDescent="0.25">
      <c r="A319" s="140" t="s">
        <v>618</v>
      </c>
      <c r="B319" s="146" t="s">
        <v>1426</v>
      </c>
      <c r="C319" s="4">
        <v>3587507354.474</v>
      </c>
      <c r="D319" s="4">
        <v>5629756158.974</v>
      </c>
      <c r="E319" s="1"/>
      <c r="F319" s="1"/>
      <c r="G319" s="2">
        <f t="shared" si="8"/>
        <v>3587507354.474</v>
      </c>
      <c r="H319" s="2">
        <f t="shared" si="9"/>
        <v>5629756158.974</v>
      </c>
    </row>
    <row r="320" spans="1:8" ht="15" x14ac:dyDescent="0.25">
      <c r="A320" s="136" t="s">
        <v>46</v>
      </c>
      <c r="B320" s="137" t="s">
        <v>1203</v>
      </c>
      <c r="C320" s="172">
        <v>3587507354.474</v>
      </c>
      <c r="D320" s="172">
        <v>5629756158.974</v>
      </c>
      <c r="E320" s="174"/>
      <c r="F320" s="174"/>
      <c r="G320" s="173">
        <f t="shared" si="8"/>
        <v>3587507354.474</v>
      </c>
      <c r="H320" s="173">
        <f t="shared" si="9"/>
        <v>5629756158.974</v>
      </c>
    </row>
    <row r="321" spans="1:9" ht="15" x14ac:dyDescent="0.25">
      <c r="A321" s="155"/>
      <c r="B321" s="156"/>
      <c r="C321" s="4"/>
      <c r="D321" s="4"/>
      <c r="E321" s="1"/>
      <c r="F321" s="1"/>
      <c r="G321" s="2">
        <f t="shared" si="8"/>
        <v>0</v>
      </c>
      <c r="H321" s="2">
        <f t="shared" si="9"/>
        <v>0</v>
      </c>
    </row>
    <row r="322" spans="1:9" ht="15" x14ac:dyDescent="0.25">
      <c r="A322" s="133" t="s">
        <v>373</v>
      </c>
      <c r="B322" s="134" t="s">
        <v>1427</v>
      </c>
      <c r="C322" s="4"/>
      <c r="D322" s="4"/>
      <c r="E322" s="1"/>
      <c r="F322" s="1"/>
      <c r="G322" s="2">
        <f t="shared" si="8"/>
        <v>0</v>
      </c>
      <c r="H322" s="2">
        <f t="shared" si="9"/>
        <v>0</v>
      </c>
    </row>
    <row r="323" spans="1:9" ht="15" x14ac:dyDescent="0.25">
      <c r="A323" s="140" t="s">
        <v>619</v>
      </c>
      <c r="B323" s="146" t="s">
        <v>1428</v>
      </c>
      <c r="C323" s="4">
        <v>593709604</v>
      </c>
      <c r="D323" s="4">
        <v>617954698</v>
      </c>
      <c r="E323" s="1"/>
      <c r="F323" s="1"/>
      <c r="G323" s="2">
        <f t="shared" si="8"/>
        <v>593709604</v>
      </c>
      <c r="H323" s="2">
        <f t="shared" si="9"/>
        <v>617954698</v>
      </c>
    </row>
    <row r="324" spans="1:9" ht="15" x14ac:dyDescent="0.25">
      <c r="A324" s="136" t="s">
        <v>72</v>
      </c>
      <c r="B324" s="137" t="s">
        <v>1224</v>
      </c>
      <c r="C324" s="172">
        <v>593709604</v>
      </c>
      <c r="D324" s="172">
        <v>617954698</v>
      </c>
      <c r="E324" s="174"/>
      <c r="F324" s="174"/>
      <c r="G324" s="173">
        <f t="shared" si="8"/>
        <v>593709604</v>
      </c>
      <c r="H324" s="173">
        <f t="shared" si="9"/>
        <v>617954698</v>
      </c>
    </row>
    <row r="325" spans="1:9" ht="15" x14ac:dyDescent="0.25">
      <c r="A325" s="138" t="s">
        <v>73</v>
      </c>
      <c r="B325" s="139" t="s">
        <v>1429</v>
      </c>
      <c r="C325" s="126">
        <v>4181216958.474</v>
      </c>
      <c r="D325" s="126">
        <v>6247710856.974</v>
      </c>
      <c r="E325" s="175"/>
      <c r="F325" s="175"/>
      <c r="G325" s="176">
        <f t="shared" si="8"/>
        <v>4181216958.474</v>
      </c>
      <c r="H325" s="176">
        <f t="shared" si="9"/>
        <v>6247710856.974</v>
      </c>
    </row>
    <row r="326" spans="1:9" ht="15" x14ac:dyDescent="0.25">
      <c r="A326" s="155"/>
      <c r="B326" s="156"/>
      <c r="C326" s="4"/>
      <c r="D326" s="4"/>
      <c r="E326" s="1"/>
      <c r="F326" s="1"/>
      <c r="G326" s="2">
        <f t="shared" si="8"/>
        <v>0</v>
      </c>
      <c r="H326" s="2">
        <f t="shared" si="9"/>
        <v>0</v>
      </c>
    </row>
    <row r="327" spans="1:9" ht="15" x14ac:dyDescent="0.25">
      <c r="A327" s="131" t="s">
        <v>379</v>
      </c>
      <c r="B327" s="132" t="s">
        <v>1430</v>
      </c>
      <c r="C327" s="4"/>
      <c r="D327" s="4"/>
      <c r="E327" s="1"/>
      <c r="F327" s="1"/>
      <c r="G327" s="2">
        <f t="shared" si="8"/>
        <v>0</v>
      </c>
      <c r="H327" s="2">
        <f t="shared" si="9"/>
        <v>0</v>
      </c>
    </row>
    <row r="328" spans="1:9" ht="15" x14ac:dyDescent="0.25">
      <c r="A328" s="133" t="s">
        <v>380</v>
      </c>
      <c r="B328" s="134" t="s">
        <v>1431</v>
      </c>
      <c r="C328" s="4"/>
      <c r="D328" s="4"/>
      <c r="E328" s="1"/>
      <c r="F328" s="1"/>
      <c r="G328" s="2">
        <f t="shared" si="8"/>
        <v>0</v>
      </c>
      <c r="H328" s="2">
        <f t="shared" si="9"/>
        <v>0</v>
      </c>
    </row>
    <row r="329" spans="1:9" ht="15" x14ac:dyDescent="0.25">
      <c r="A329" s="3" t="s">
        <v>620</v>
      </c>
      <c r="B329" s="146" t="s">
        <v>1432</v>
      </c>
      <c r="C329" s="4">
        <v>2300000</v>
      </c>
      <c r="D329" s="4">
        <v>2300000</v>
      </c>
      <c r="E329" s="1"/>
      <c r="F329" s="1"/>
      <c r="G329" s="2">
        <f t="shared" si="8"/>
        <v>2300000</v>
      </c>
      <c r="H329" s="2">
        <f t="shared" si="9"/>
        <v>2300000</v>
      </c>
    </row>
    <row r="330" spans="1:9" ht="15" x14ac:dyDescent="0.25">
      <c r="A330" s="136" t="s">
        <v>46</v>
      </c>
      <c r="B330" s="137" t="s">
        <v>1203</v>
      </c>
      <c r="C330" s="172">
        <v>2300000</v>
      </c>
      <c r="D330" s="172">
        <v>2300000</v>
      </c>
      <c r="E330" s="174"/>
      <c r="F330" s="174"/>
      <c r="G330" s="173">
        <f t="shared" si="8"/>
        <v>2300000</v>
      </c>
      <c r="H330" s="173">
        <f t="shared" si="9"/>
        <v>2300000</v>
      </c>
    </row>
    <row r="331" spans="1:9" ht="15" x14ac:dyDescent="0.25">
      <c r="A331" s="3"/>
      <c r="B331" s="144"/>
      <c r="C331" s="4"/>
      <c r="D331" s="4"/>
      <c r="E331" s="1"/>
      <c r="F331" s="1"/>
      <c r="G331" s="2">
        <f t="shared" ref="G331:G361" si="10">C331+E331</f>
        <v>0</v>
      </c>
      <c r="H331" s="2">
        <f t="shared" ref="H331:H361" si="11">D331+F331</f>
        <v>0</v>
      </c>
    </row>
    <row r="332" spans="1:9" ht="15" x14ac:dyDescent="0.25">
      <c r="A332" s="133" t="s">
        <v>388</v>
      </c>
      <c r="B332" s="134" t="s">
        <v>1433</v>
      </c>
      <c r="C332" s="4"/>
      <c r="D332" s="4"/>
      <c r="E332" s="1"/>
      <c r="F332" s="1"/>
      <c r="G332" s="2">
        <f t="shared" si="10"/>
        <v>0</v>
      </c>
      <c r="H332" s="2">
        <f t="shared" si="11"/>
        <v>0</v>
      </c>
    </row>
    <row r="333" spans="1:9" ht="15" x14ac:dyDescent="0.25">
      <c r="A333" s="140" t="s">
        <v>621</v>
      </c>
      <c r="B333" s="146" t="s">
        <v>1434</v>
      </c>
      <c r="C333" s="4">
        <v>0</v>
      </c>
      <c r="D333" s="4">
        <v>2116500</v>
      </c>
      <c r="E333" s="1"/>
      <c r="F333" s="1"/>
      <c r="G333" s="2">
        <f t="shared" si="10"/>
        <v>0</v>
      </c>
      <c r="H333" s="2">
        <f t="shared" si="11"/>
        <v>2116500</v>
      </c>
      <c r="I333" s="8"/>
    </row>
    <row r="334" spans="1:9" ht="15" x14ac:dyDescent="0.25">
      <c r="A334" s="140" t="s">
        <v>622</v>
      </c>
      <c r="B334" s="146" t="s">
        <v>1435</v>
      </c>
      <c r="C334" s="4">
        <v>0</v>
      </c>
      <c r="D334" s="4">
        <v>566000</v>
      </c>
      <c r="E334" s="1"/>
      <c r="F334" s="1"/>
      <c r="G334" s="2">
        <f t="shared" si="10"/>
        <v>0</v>
      </c>
      <c r="H334" s="2">
        <f t="shared" si="11"/>
        <v>566000</v>
      </c>
    </row>
    <row r="335" spans="1:9" ht="15" x14ac:dyDescent="0.25">
      <c r="A335" s="140" t="s">
        <v>623</v>
      </c>
      <c r="B335" s="146" t="s">
        <v>1436</v>
      </c>
      <c r="C335" s="4">
        <v>3100000</v>
      </c>
      <c r="D335" s="4">
        <v>7170500</v>
      </c>
      <c r="E335" s="1"/>
      <c r="F335" s="1"/>
      <c r="G335" s="2">
        <f t="shared" si="10"/>
        <v>3100000</v>
      </c>
      <c r="H335" s="2">
        <f t="shared" si="11"/>
        <v>7170500</v>
      </c>
    </row>
    <row r="336" spans="1:9" ht="15" x14ac:dyDescent="0.25">
      <c r="A336" s="140" t="s">
        <v>624</v>
      </c>
      <c r="B336" s="146" t="s">
        <v>1437</v>
      </c>
      <c r="C336" s="4">
        <v>397066774</v>
      </c>
      <c r="D336" s="4">
        <v>420252524</v>
      </c>
      <c r="E336" s="1"/>
      <c r="F336" s="1"/>
      <c r="G336" s="2">
        <f t="shared" si="10"/>
        <v>397066774</v>
      </c>
      <c r="H336" s="2">
        <f t="shared" si="11"/>
        <v>420252524</v>
      </c>
    </row>
    <row r="337" spans="1:8" ht="15" x14ac:dyDescent="0.25">
      <c r="A337" s="140" t="s">
        <v>625</v>
      </c>
      <c r="B337" s="146" t="s">
        <v>1438</v>
      </c>
      <c r="C337" s="4">
        <v>29205000</v>
      </c>
      <c r="D337" s="4">
        <v>30288500</v>
      </c>
      <c r="E337" s="1"/>
      <c r="F337" s="1"/>
      <c r="G337" s="2">
        <f t="shared" si="10"/>
        <v>29205000</v>
      </c>
      <c r="H337" s="2">
        <f t="shared" si="11"/>
        <v>30288500</v>
      </c>
    </row>
    <row r="338" spans="1:8" ht="15" x14ac:dyDescent="0.25">
      <c r="A338" s="3" t="s">
        <v>626</v>
      </c>
      <c r="B338" s="146" t="s">
        <v>1439</v>
      </c>
      <c r="C338" s="4">
        <v>0</v>
      </c>
      <c r="D338" s="4">
        <v>1638500</v>
      </c>
      <c r="E338" s="1"/>
      <c r="F338" s="1"/>
      <c r="G338" s="2">
        <f t="shared" si="10"/>
        <v>0</v>
      </c>
      <c r="H338" s="2">
        <f t="shared" si="11"/>
        <v>1638500</v>
      </c>
    </row>
    <row r="339" spans="1:8" ht="15" x14ac:dyDescent="0.25">
      <c r="A339" s="140" t="s">
        <v>627</v>
      </c>
      <c r="B339" s="146" t="s">
        <v>1440</v>
      </c>
      <c r="C339" s="4">
        <v>0</v>
      </c>
      <c r="D339" s="4">
        <v>808500</v>
      </c>
      <c r="E339" s="1"/>
      <c r="F339" s="1"/>
      <c r="G339" s="2">
        <f t="shared" si="10"/>
        <v>0</v>
      </c>
      <c r="H339" s="2">
        <f t="shared" si="11"/>
        <v>808500</v>
      </c>
    </row>
    <row r="340" spans="1:8" ht="15" x14ac:dyDescent="0.25">
      <c r="A340" s="140" t="s">
        <v>628</v>
      </c>
      <c r="B340" s="146" t="s">
        <v>1441</v>
      </c>
      <c r="C340" s="4">
        <v>-4175000</v>
      </c>
      <c r="D340" s="4">
        <v>-3272500</v>
      </c>
      <c r="E340" s="1"/>
      <c r="F340" s="1"/>
      <c r="G340" s="2">
        <f t="shared" si="10"/>
        <v>-4175000</v>
      </c>
      <c r="H340" s="2">
        <f t="shared" si="11"/>
        <v>-3272500</v>
      </c>
    </row>
    <row r="341" spans="1:8" ht="15" x14ac:dyDescent="0.25">
      <c r="A341" s="140" t="s">
        <v>629</v>
      </c>
      <c r="B341" s="146" t="s">
        <v>1442</v>
      </c>
      <c r="C341" s="4">
        <v>1135134</v>
      </c>
      <c r="D341" s="4">
        <v>1135134</v>
      </c>
      <c r="E341" s="1"/>
      <c r="F341" s="1"/>
      <c r="G341" s="2">
        <f t="shared" si="10"/>
        <v>1135134</v>
      </c>
      <c r="H341" s="2">
        <f t="shared" si="11"/>
        <v>1135134</v>
      </c>
    </row>
    <row r="342" spans="1:8" ht="15" x14ac:dyDescent="0.25">
      <c r="A342" s="136" t="s">
        <v>72</v>
      </c>
      <c r="B342" s="137" t="s">
        <v>1224</v>
      </c>
      <c r="C342" s="172">
        <v>426331908</v>
      </c>
      <c r="D342" s="172">
        <v>460703658</v>
      </c>
      <c r="E342" s="174"/>
      <c r="F342" s="174"/>
      <c r="G342" s="173">
        <f t="shared" si="10"/>
        <v>426331908</v>
      </c>
      <c r="H342" s="173">
        <f t="shared" si="11"/>
        <v>460703658</v>
      </c>
    </row>
    <row r="343" spans="1:8" ht="15" x14ac:dyDescent="0.25">
      <c r="A343" s="138" t="s">
        <v>78</v>
      </c>
      <c r="B343" s="139" t="s">
        <v>1443</v>
      </c>
      <c r="C343" s="126">
        <v>428631908</v>
      </c>
      <c r="D343" s="126">
        <v>463003658</v>
      </c>
      <c r="E343" s="175"/>
      <c r="F343" s="175"/>
      <c r="G343" s="176">
        <f t="shared" si="10"/>
        <v>428631908</v>
      </c>
      <c r="H343" s="176">
        <f t="shared" si="11"/>
        <v>463003658</v>
      </c>
    </row>
    <row r="344" spans="1:8" ht="15" x14ac:dyDescent="0.25">
      <c r="A344" s="3"/>
      <c r="B344" s="144"/>
      <c r="C344" s="4"/>
      <c r="D344" s="4"/>
      <c r="E344" s="1"/>
      <c r="F344" s="1"/>
      <c r="G344" s="2">
        <f t="shared" si="10"/>
        <v>0</v>
      </c>
      <c r="H344" s="2">
        <f t="shared" si="11"/>
        <v>0</v>
      </c>
    </row>
    <row r="345" spans="1:8" ht="15" x14ac:dyDescent="0.25">
      <c r="A345" s="131" t="s">
        <v>1173</v>
      </c>
      <c r="B345" s="132" t="s">
        <v>1444</v>
      </c>
      <c r="C345" s="4"/>
      <c r="D345" s="4"/>
      <c r="E345" s="1"/>
      <c r="F345" s="1"/>
      <c r="G345" s="2">
        <f t="shared" si="10"/>
        <v>0</v>
      </c>
      <c r="H345" s="2">
        <f t="shared" si="11"/>
        <v>0</v>
      </c>
    </row>
    <row r="346" spans="1:8" ht="15" x14ac:dyDescent="0.25">
      <c r="A346" s="133" t="s">
        <v>630</v>
      </c>
      <c r="B346" s="134" t="s">
        <v>1445</v>
      </c>
      <c r="C346" s="4"/>
      <c r="D346" s="4"/>
      <c r="E346" s="1"/>
      <c r="F346" s="1"/>
      <c r="G346" s="2">
        <f t="shared" si="10"/>
        <v>0</v>
      </c>
      <c r="H346" s="2">
        <f t="shared" si="11"/>
        <v>0</v>
      </c>
    </row>
    <row r="347" spans="1:8" ht="15" x14ac:dyDescent="0.25">
      <c r="A347" s="140" t="s">
        <v>631</v>
      </c>
      <c r="B347" s="146" t="s">
        <v>1446</v>
      </c>
      <c r="C347" s="4">
        <v>5475000</v>
      </c>
      <c r="D347" s="4">
        <v>19830000</v>
      </c>
      <c r="E347" s="1"/>
      <c r="F347" s="1"/>
      <c r="G347" s="2">
        <f t="shared" si="10"/>
        <v>5475000</v>
      </c>
      <c r="H347" s="2">
        <f t="shared" si="11"/>
        <v>19830000</v>
      </c>
    </row>
    <row r="348" spans="1:8" ht="15" x14ac:dyDescent="0.25">
      <c r="A348" s="136" t="s">
        <v>46</v>
      </c>
      <c r="B348" s="137" t="s">
        <v>1203</v>
      </c>
      <c r="C348" s="172">
        <v>5475000</v>
      </c>
      <c r="D348" s="172">
        <v>19830000</v>
      </c>
      <c r="E348" s="174"/>
      <c r="F348" s="174"/>
      <c r="G348" s="173">
        <f t="shared" si="10"/>
        <v>5475000</v>
      </c>
      <c r="H348" s="173">
        <f t="shared" si="11"/>
        <v>19830000</v>
      </c>
    </row>
    <row r="349" spans="1:8" ht="15" x14ac:dyDescent="0.25">
      <c r="A349" s="138" t="s">
        <v>430</v>
      </c>
      <c r="B349" s="139" t="s">
        <v>1447</v>
      </c>
      <c r="C349" s="126">
        <v>5475000</v>
      </c>
      <c r="D349" s="126">
        <v>19830000</v>
      </c>
      <c r="E349" s="175"/>
      <c r="F349" s="175"/>
      <c r="G349" s="176">
        <f t="shared" si="10"/>
        <v>5475000</v>
      </c>
      <c r="H349" s="176">
        <f t="shared" si="11"/>
        <v>19830000</v>
      </c>
    </row>
    <row r="350" spans="1:8" ht="15" x14ac:dyDescent="0.25">
      <c r="A350" s="141" t="s">
        <v>79</v>
      </c>
      <c r="B350" s="142" t="s">
        <v>1205</v>
      </c>
      <c r="C350" s="125">
        <v>4615323866.474</v>
      </c>
      <c r="D350" s="125">
        <v>6730544514.974</v>
      </c>
      <c r="E350" s="182"/>
      <c r="F350" s="182"/>
      <c r="G350" s="183">
        <f t="shared" si="10"/>
        <v>4615323866.474</v>
      </c>
      <c r="H350" s="183">
        <f t="shared" si="11"/>
        <v>6730544514.974</v>
      </c>
    </row>
    <row r="351" spans="1:8" ht="15" x14ac:dyDescent="0.25">
      <c r="A351" s="3"/>
      <c r="B351" s="144"/>
      <c r="C351" s="4"/>
      <c r="D351" s="4"/>
      <c r="E351" s="1"/>
      <c r="F351" s="1"/>
      <c r="G351" s="2">
        <f t="shared" si="10"/>
        <v>0</v>
      </c>
      <c r="H351" s="2">
        <f t="shared" si="11"/>
        <v>0</v>
      </c>
    </row>
    <row r="352" spans="1:8" ht="15" x14ac:dyDescent="0.25">
      <c r="A352" s="129" t="s">
        <v>402</v>
      </c>
      <c r="B352" s="130" t="s">
        <v>1448</v>
      </c>
      <c r="C352" s="4"/>
      <c r="D352" s="4"/>
      <c r="E352" s="1"/>
      <c r="F352" s="1"/>
      <c r="G352" s="2">
        <f t="shared" si="10"/>
        <v>0</v>
      </c>
      <c r="H352" s="2">
        <f t="shared" si="11"/>
        <v>0</v>
      </c>
    </row>
    <row r="353" spans="1:9" ht="15" x14ac:dyDescent="0.25">
      <c r="A353" s="131" t="s">
        <v>403</v>
      </c>
      <c r="B353" s="132" t="s">
        <v>1449</v>
      </c>
      <c r="C353" s="4"/>
      <c r="D353" s="4"/>
      <c r="E353" s="1"/>
      <c r="F353" s="1"/>
      <c r="G353" s="2">
        <f t="shared" si="10"/>
        <v>0</v>
      </c>
      <c r="H353" s="2">
        <f t="shared" si="11"/>
        <v>0</v>
      </c>
    </row>
    <row r="354" spans="1:9" ht="15" x14ac:dyDescent="0.25">
      <c r="A354" s="133" t="s">
        <v>632</v>
      </c>
      <c r="B354" s="134" t="s">
        <v>1450</v>
      </c>
      <c r="C354" s="4"/>
      <c r="D354" s="4"/>
      <c r="E354" s="1"/>
      <c r="F354" s="1"/>
      <c r="G354" s="2">
        <f t="shared" si="10"/>
        <v>0</v>
      </c>
      <c r="H354" s="2">
        <f t="shared" si="11"/>
        <v>0</v>
      </c>
    </row>
    <row r="355" spans="1:9" ht="15" x14ac:dyDescent="0.25">
      <c r="A355" s="140" t="s">
        <v>633</v>
      </c>
      <c r="B355" s="146" t="s">
        <v>1451</v>
      </c>
      <c r="C355" s="4">
        <v>13440000</v>
      </c>
      <c r="D355" s="4">
        <v>53403750</v>
      </c>
      <c r="E355" s="1"/>
      <c r="F355" s="1"/>
      <c r="G355" s="2">
        <f t="shared" si="10"/>
        <v>13440000</v>
      </c>
      <c r="H355" s="2">
        <f t="shared" si="11"/>
        <v>53403750</v>
      </c>
      <c r="I355" s="8"/>
    </row>
    <row r="356" spans="1:9" ht="15" x14ac:dyDescent="0.25">
      <c r="A356" s="140" t="s">
        <v>634</v>
      </c>
      <c r="B356" s="146" t="s">
        <v>1452</v>
      </c>
      <c r="C356" s="4">
        <v>1957629930</v>
      </c>
      <c r="D356" s="4">
        <v>2627163874</v>
      </c>
      <c r="E356" s="1"/>
      <c r="F356" s="1"/>
      <c r="G356" s="2">
        <f t="shared" si="10"/>
        <v>1957629930</v>
      </c>
      <c r="H356" s="2">
        <f t="shared" si="11"/>
        <v>2627163874</v>
      </c>
    </row>
    <row r="357" spans="1:9" ht="15" x14ac:dyDescent="0.25">
      <c r="A357" s="136" t="s">
        <v>46</v>
      </c>
      <c r="B357" s="137" t="s">
        <v>1203</v>
      </c>
      <c r="C357" s="172">
        <v>1971069930</v>
      </c>
      <c r="D357" s="172">
        <v>2680567624</v>
      </c>
      <c r="E357" s="174"/>
      <c r="F357" s="174"/>
      <c r="G357" s="173">
        <f t="shared" si="10"/>
        <v>1971069930</v>
      </c>
      <c r="H357" s="173">
        <f t="shared" si="11"/>
        <v>2680567624</v>
      </c>
    </row>
    <row r="358" spans="1:9" ht="15" x14ac:dyDescent="0.25">
      <c r="A358" s="138" t="s">
        <v>73</v>
      </c>
      <c r="B358" s="139" t="s">
        <v>1429</v>
      </c>
      <c r="C358" s="126">
        <v>1971069930</v>
      </c>
      <c r="D358" s="126">
        <v>2680567624</v>
      </c>
      <c r="E358" s="175"/>
      <c r="F358" s="175"/>
      <c r="G358" s="176">
        <f t="shared" si="10"/>
        <v>1971069930</v>
      </c>
      <c r="H358" s="176">
        <f t="shared" si="11"/>
        <v>2680567624</v>
      </c>
    </row>
    <row r="359" spans="1:9" ht="15" x14ac:dyDescent="0.25">
      <c r="A359" s="141" t="s">
        <v>90</v>
      </c>
      <c r="B359" s="142" t="s">
        <v>1275</v>
      </c>
      <c r="C359" s="125">
        <v>1971069930</v>
      </c>
      <c r="D359" s="125">
        <v>2680567624</v>
      </c>
      <c r="E359" s="182"/>
      <c r="F359" s="182"/>
      <c r="G359" s="183">
        <f t="shared" si="10"/>
        <v>1971069930</v>
      </c>
      <c r="H359" s="183">
        <f t="shared" si="11"/>
        <v>2680567624</v>
      </c>
    </row>
    <row r="360" spans="1:9" ht="15" x14ac:dyDescent="0.25">
      <c r="A360" s="149" t="s">
        <v>635</v>
      </c>
      <c r="B360" s="150" t="s">
        <v>1453</v>
      </c>
      <c r="C360" s="179">
        <v>6586393796.474</v>
      </c>
      <c r="D360" s="179">
        <v>9411112138.9740009</v>
      </c>
      <c r="E360" s="180"/>
      <c r="F360" s="180"/>
      <c r="G360" s="181">
        <f t="shared" si="10"/>
        <v>6586393796.474</v>
      </c>
      <c r="H360" s="181">
        <f t="shared" si="11"/>
        <v>9411112138.9740009</v>
      </c>
    </row>
    <row r="361" spans="1:9" ht="15" x14ac:dyDescent="0.25">
      <c r="A361" s="162" t="s">
        <v>407</v>
      </c>
      <c r="B361" s="163" t="s">
        <v>734</v>
      </c>
      <c r="C361" s="123">
        <v>8651188618448.7598</v>
      </c>
      <c r="D361" s="123">
        <v>18431386935877.398</v>
      </c>
      <c r="E361" s="177">
        <v>5570102078.4200001</v>
      </c>
      <c r="F361" s="177">
        <v>8365699490.4499998</v>
      </c>
      <c r="G361" s="178">
        <f t="shared" si="10"/>
        <v>8656758720527.1797</v>
      </c>
      <c r="H361" s="178">
        <f t="shared" si="11"/>
        <v>18439752635367.848</v>
      </c>
    </row>
  </sheetData>
  <sheetProtection password="C71F" sheet="1" objects="1" scenarios="1" selectLockedCells="1" selectUnlockedCells="1"/>
  <pageMargins left="0.7" right="0.7" top="0.75" bottom="0.75" header="0.3" footer="0.3"/>
  <pageSetup paperSize="9" orientation="portrait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6"/>
  <sheetViews>
    <sheetView rightToLeft="1" zoomScale="85" zoomScaleNormal="85" workbookViewId="0">
      <selection sqref="A1:XFD1048576"/>
    </sheetView>
  </sheetViews>
  <sheetFormatPr defaultRowHeight="14.25" x14ac:dyDescent="0.2"/>
  <cols>
    <col min="1" max="1" width="44.5" customWidth="1"/>
    <col min="2" max="2" width="75.625" customWidth="1"/>
    <col min="3" max="3" width="33" customWidth="1"/>
  </cols>
  <sheetData>
    <row r="1" spans="1:3" s="255" customFormat="1" ht="39" customHeight="1" x14ac:dyDescent="0.2">
      <c r="A1" s="253" t="s">
        <v>681</v>
      </c>
      <c r="B1" s="254" t="s">
        <v>641</v>
      </c>
    </row>
    <row r="2" spans="1:3" s="255" customFormat="1" ht="88.5" customHeight="1" x14ac:dyDescent="0.2">
      <c r="A2" s="256" t="s">
        <v>688</v>
      </c>
      <c r="B2" s="257" t="s">
        <v>1578</v>
      </c>
    </row>
    <row r="3" spans="1:3" s="255" customFormat="1" ht="36" customHeight="1" x14ac:dyDescent="0.2">
      <c r="A3" s="300" t="s">
        <v>1579</v>
      </c>
      <c r="B3" s="301"/>
      <c r="C3" s="258"/>
    </row>
    <row r="4" spans="1:3" s="255" customFormat="1" ht="36" customHeight="1" x14ac:dyDescent="0.25">
      <c r="A4" s="302"/>
      <c r="B4" s="303"/>
      <c r="C4" s="259"/>
    </row>
    <row r="5" spans="1:3" ht="20.100000000000001" customHeight="1" x14ac:dyDescent="0.25">
      <c r="A5" s="260" t="s">
        <v>1572</v>
      </c>
      <c r="B5" s="261">
        <v>16979967306996</v>
      </c>
      <c r="C5" s="262"/>
    </row>
    <row r="6" spans="1:3" ht="20.100000000000001" customHeight="1" x14ac:dyDescent="0.25">
      <c r="A6" s="260" t="s">
        <v>1573</v>
      </c>
      <c r="B6" s="261">
        <f>B7-B5</f>
        <v>1459785328372</v>
      </c>
      <c r="C6" s="262"/>
    </row>
    <row r="7" spans="1:3" ht="20.100000000000001" customHeight="1" x14ac:dyDescent="0.25">
      <c r="A7" s="260" t="s">
        <v>1574</v>
      </c>
      <c r="B7" s="261">
        <v>18439752635368</v>
      </c>
      <c r="C7" s="262"/>
    </row>
    <row r="8" spans="1:3" ht="20.100000000000001" customHeight="1" x14ac:dyDescent="0.25">
      <c r="A8" s="260" t="s">
        <v>1575</v>
      </c>
      <c r="B8" s="263">
        <f>B5/B7</f>
        <v>0.92083487467331382</v>
      </c>
      <c r="C8" s="264"/>
    </row>
    <row r="9" spans="1:3" ht="20.100000000000001" customHeight="1" x14ac:dyDescent="0.25">
      <c r="A9" s="260" t="s">
        <v>1576</v>
      </c>
      <c r="B9" s="263">
        <f>B6/B7</f>
        <v>7.9165125326686209E-2</v>
      </c>
      <c r="C9" s="265"/>
    </row>
    <row r="10" spans="1:3" ht="20.100000000000001" customHeight="1" x14ac:dyDescent="0.25">
      <c r="A10" s="260" t="s">
        <v>1577</v>
      </c>
      <c r="B10" s="263">
        <f>B7/B7</f>
        <v>1</v>
      </c>
    </row>
    <row r="12" spans="1:3" x14ac:dyDescent="0.2">
      <c r="B12" s="266"/>
    </row>
    <row r="14" spans="1:3" x14ac:dyDescent="0.2">
      <c r="B14" s="266"/>
    </row>
    <row r="15" spans="1:3" x14ac:dyDescent="0.2">
      <c r="B15" s="266"/>
    </row>
    <row r="16" spans="1:3" x14ac:dyDescent="0.2">
      <c r="B16" s="266"/>
    </row>
  </sheetData>
  <sheetProtection password="C71F" sheet="1" objects="1" scenarios="1" selectLockedCells="1" selectUnlockedCells="1"/>
  <mergeCells count="2"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40"/>
  <sheetViews>
    <sheetView rightToLeft="1" zoomScale="115" zoomScaleNormal="115" workbookViewId="0">
      <selection sqref="A1:XFD1048576"/>
    </sheetView>
  </sheetViews>
  <sheetFormatPr defaultRowHeight="14.25" x14ac:dyDescent="0.2"/>
  <cols>
    <col min="1" max="1" width="25" style="191" customWidth="1"/>
    <col min="2" max="2" width="44.125" style="191" customWidth="1"/>
    <col min="3" max="4" width="19.625" style="191" customWidth="1"/>
    <col min="5" max="5" width="20.125" style="191" customWidth="1"/>
    <col min="6" max="16384" width="9" style="191"/>
  </cols>
  <sheetData>
    <row r="1" spans="1:5" ht="20.100000000000001" customHeight="1" x14ac:dyDescent="0.2">
      <c r="A1" s="188" t="s">
        <v>681</v>
      </c>
      <c r="B1" s="189" t="s">
        <v>641</v>
      </c>
      <c r="C1" s="190"/>
      <c r="D1" s="190"/>
      <c r="E1" s="190"/>
    </row>
    <row r="2" spans="1:5" ht="86.25" customHeight="1" x14ac:dyDescent="0.2">
      <c r="A2" s="192" t="s">
        <v>1464</v>
      </c>
      <c r="B2" s="193" t="s">
        <v>1465</v>
      </c>
      <c r="C2" s="190"/>
      <c r="D2" s="190"/>
      <c r="E2" s="190"/>
    </row>
    <row r="3" spans="1:5" ht="49.5" customHeight="1" x14ac:dyDescent="0.2">
      <c r="A3" s="194" t="s">
        <v>1466</v>
      </c>
      <c r="B3" s="195" t="s">
        <v>1467</v>
      </c>
      <c r="C3" s="304" t="s">
        <v>1468</v>
      </c>
      <c r="D3" s="305"/>
      <c r="E3" s="196" t="s">
        <v>1469</v>
      </c>
    </row>
    <row r="4" spans="1:5" ht="20.100000000000001" customHeight="1" x14ac:dyDescent="0.2">
      <c r="A4" s="197" t="s">
        <v>1470</v>
      </c>
      <c r="B4" s="198" t="s">
        <v>642</v>
      </c>
      <c r="C4" s="198" t="s">
        <v>1471</v>
      </c>
      <c r="D4" s="198" t="s">
        <v>1472</v>
      </c>
      <c r="E4" s="198" t="s">
        <v>1473</v>
      </c>
    </row>
    <row r="5" spans="1:5" ht="15" customHeight="1" x14ac:dyDescent="0.25">
      <c r="A5" s="199" t="s">
        <v>1</v>
      </c>
      <c r="B5" s="14" t="s">
        <v>643</v>
      </c>
      <c r="C5" s="200">
        <v>18894628489</v>
      </c>
      <c r="D5" s="200">
        <v>8526899963</v>
      </c>
      <c r="E5" s="201">
        <f t="shared" ref="E5:E37" si="0">C5-D5</f>
        <v>10367728526</v>
      </c>
    </row>
    <row r="6" spans="1:5" ht="15" customHeight="1" x14ac:dyDescent="0.25">
      <c r="A6" s="199" t="s">
        <v>2</v>
      </c>
      <c r="B6" s="14" t="s">
        <v>644</v>
      </c>
      <c r="C6" s="200">
        <v>1537762876</v>
      </c>
      <c r="D6" s="200">
        <v>133632798</v>
      </c>
      <c r="E6" s="201">
        <f t="shared" si="0"/>
        <v>1404130078</v>
      </c>
    </row>
    <row r="7" spans="1:5" ht="15" customHeight="1" x14ac:dyDescent="0.25">
      <c r="A7" s="199" t="s">
        <v>3</v>
      </c>
      <c r="B7" s="14" t="s">
        <v>645</v>
      </c>
      <c r="C7" s="200">
        <v>63630735074</v>
      </c>
      <c r="D7" s="200">
        <v>40573270033</v>
      </c>
      <c r="E7" s="201">
        <f t="shared" si="0"/>
        <v>23057465041</v>
      </c>
    </row>
    <row r="8" spans="1:5" ht="15" customHeight="1" x14ac:dyDescent="0.25">
      <c r="A8" s="199" t="s">
        <v>1474</v>
      </c>
      <c r="B8" s="14" t="s">
        <v>646</v>
      </c>
      <c r="C8" s="200">
        <v>31214972107</v>
      </c>
      <c r="D8" s="200">
        <v>5599887854</v>
      </c>
      <c r="E8" s="201">
        <f t="shared" si="0"/>
        <v>25615084253</v>
      </c>
    </row>
    <row r="9" spans="1:5" ht="15" customHeight="1" x14ac:dyDescent="0.25">
      <c r="A9" s="199" t="s">
        <v>5</v>
      </c>
      <c r="B9" s="14" t="s">
        <v>647</v>
      </c>
      <c r="C9" s="200">
        <v>3047364501</v>
      </c>
      <c r="D9" s="200">
        <v>3474306542</v>
      </c>
      <c r="E9" s="201">
        <f t="shared" si="0"/>
        <v>-426942041</v>
      </c>
    </row>
    <row r="10" spans="1:5" ht="15" customHeight="1" x14ac:dyDescent="0.25">
      <c r="A10" s="199" t="s">
        <v>1475</v>
      </c>
      <c r="B10" s="14" t="s">
        <v>648</v>
      </c>
      <c r="C10" s="200">
        <v>1381234796</v>
      </c>
      <c r="D10" s="200">
        <v>3378082691</v>
      </c>
      <c r="E10" s="201">
        <f t="shared" si="0"/>
        <v>-1996847895</v>
      </c>
    </row>
    <row r="11" spans="1:5" ht="15" customHeight="1" x14ac:dyDescent="0.25">
      <c r="A11" s="199" t="s">
        <v>1476</v>
      </c>
      <c r="B11" s="14" t="s">
        <v>649</v>
      </c>
      <c r="C11" s="200">
        <v>985856017</v>
      </c>
      <c r="D11" s="200">
        <v>303110489</v>
      </c>
      <c r="E11" s="201">
        <f t="shared" si="0"/>
        <v>682745528</v>
      </c>
    </row>
    <row r="12" spans="1:5" ht="15" customHeight="1" x14ac:dyDescent="0.25">
      <c r="A12" s="199" t="s">
        <v>1477</v>
      </c>
      <c r="B12" s="14" t="s">
        <v>650</v>
      </c>
      <c r="C12" s="200">
        <v>133344364948.466</v>
      </c>
      <c r="D12" s="200">
        <v>16542450615</v>
      </c>
      <c r="E12" s="201">
        <f t="shared" si="0"/>
        <v>116801914333.466</v>
      </c>
    </row>
    <row r="13" spans="1:5" ht="15" customHeight="1" x14ac:dyDescent="0.25">
      <c r="A13" s="199" t="s">
        <v>1478</v>
      </c>
      <c r="B13" s="14" t="s">
        <v>651</v>
      </c>
      <c r="C13" s="200">
        <v>31147883546</v>
      </c>
      <c r="D13" s="200">
        <v>12205334127</v>
      </c>
      <c r="E13" s="201">
        <f t="shared" si="0"/>
        <v>18942549419</v>
      </c>
    </row>
    <row r="14" spans="1:5" ht="15" customHeight="1" x14ac:dyDescent="0.25">
      <c r="A14" s="199" t="s">
        <v>1479</v>
      </c>
      <c r="B14" s="14" t="s">
        <v>652</v>
      </c>
      <c r="C14" s="200">
        <v>2959774721.5</v>
      </c>
      <c r="D14" s="200">
        <v>516293548.30000001</v>
      </c>
      <c r="E14" s="201">
        <f t="shared" si="0"/>
        <v>2443481173.1999998</v>
      </c>
    </row>
    <row r="15" spans="1:5" ht="15" customHeight="1" x14ac:dyDescent="0.25">
      <c r="A15" s="199" t="s">
        <v>11</v>
      </c>
      <c r="B15" s="14" t="s">
        <v>653</v>
      </c>
      <c r="C15" s="200">
        <v>2657854829</v>
      </c>
      <c r="D15" s="200">
        <v>791354188</v>
      </c>
      <c r="E15" s="201">
        <f t="shared" si="0"/>
        <v>1866500641</v>
      </c>
    </row>
    <row r="16" spans="1:5" ht="15" customHeight="1" x14ac:dyDescent="0.25">
      <c r="A16" s="199" t="s">
        <v>1480</v>
      </c>
      <c r="B16" s="14" t="s">
        <v>654</v>
      </c>
      <c r="C16" s="200">
        <v>4079936865.5999999</v>
      </c>
      <c r="D16" s="200">
        <v>1598299909</v>
      </c>
      <c r="E16" s="201">
        <f t="shared" si="0"/>
        <v>2481636956.5999999</v>
      </c>
    </row>
    <row r="17" spans="1:5" ht="15" customHeight="1" x14ac:dyDescent="0.25">
      <c r="A17" s="199" t="s">
        <v>13</v>
      </c>
      <c r="B17" s="14" t="s">
        <v>655</v>
      </c>
      <c r="C17" s="200">
        <v>2721704864.3000002</v>
      </c>
      <c r="D17" s="200">
        <v>3358804195</v>
      </c>
      <c r="E17" s="201">
        <f t="shared" si="0"/>
        <v>-637099330.69999981</v>
      </c>
    </row>
    <row r="18" spans="1:5" ht="15" customHeight="1" x14ac:dyDescent="0.25">
      <c r="A18" s="199" t="s">
        <v>14</v>
      </c>
      <c r="B18" s="14" t="s">
        <v>656</v>
      </c>
      <c r="C18" s="201">
        <v>3779637121</v>
      </c>
      <c r="D18" s="201">
        <v>861269153</v>
      </c>
      <c r="E18" s="201">
        <f t="shared" si="0"/>
        <v>2918367968</v>
      </c>
    </row>
    <row r="19" spans="1:5" ht="15" customHeight="1" x14ac:dyDescent="0.25">
      <c r="A19" s="199" t="s">
        <v>15</v>
      </c>
      <c r="B19" s="14" t="s">
        <v>657</v>
      </c>
      <c r="C19" s="201">
        <v>2142432285</v>
      </c>
      <c r="D19" s="201">
        <v>675953632</v>
      </c>
      <c r="E19" s="201">
        <f t="shared" si="0"/>
        <v>1466478653</v>
      </c>
    </row>
    <row r="20" spans="1:5" ht="15" customHeight="1" x14ac:dyDescent="0.25">
      <c r="A20" s="199" t="s">
        <v>16</v>
      </c>
      <c r="B20" s="14" t="s">
        <v>658</v>
      </c>
      <c r="C20" s="201">
        <v>36172579974</v>
      </c>
      <c r="D20" s="201">
        <v>11227276</v>
      </c>
      <c r="E20" s="201">
        <f t="shared" si="0"/>
        <v>36161352698</v>
      </c>
    </row>
    <row r="21" spans="1:5" ht="15" customHeight="1" x14ac:dyDescent="0.25">
      <c r="A21" s="199" t="s">
        <v>1481</v>
      </c>
      <c r="B21" s="14" t="s">
        <v>659</v>
      </c>
      <c r="C21" s="201">
        <v>8720501650</v>
      </c>
      <c r="D21" s="201">
        <v>7002812129</v>
      </c>
      <c r="E21" s="201">
        <f t="shared" si="0"/>
        <v>1717689521</v>
      </c>
    </row>
    <row r="22" spans="1:5" ht="15" customHeight="1" x14ac:dyDescent="0.25">
      <c r="A22" s="199" t="s">
        <v>18</v>
      </c>
      <c r="B22" s="14" t="s">
        <v>660</v>
      </c>
      <c r="C22" s="201">
        <v>28336712859</v>
      </c>
      <c r="D22" s="201">
        <v>9142975004.7759991</v>
      </c>
      <c r="E22" s="201">
        <f t="shared" si="0"/>
        <v>19193737854.223999</v>
      </c>
    </row>
    <row r="23" spans="1:5" ht="15" customHeight="1" x14ac:dyDescent="0.25">
      <c r="A23" s="199" t="s">
        <v>1482</v>
      </c>
      <c r="B23" s="14" t="s">
        <v>661</v>
      </c>
      <c r="C23" s="201">
        <v>2045704876.2</v>
      </c>
      <c r="D23" s="201">
        <v>1922694716</v>
      </c>
      <c r="E23" s="201">
        <f t="shared" si="0"/>
        <v>123010160.20000005</v>
      </c>
    </row>
    <row r="24" spans="1:5" ht="15" customHeight="1" x14ac:dyDescent="0.25">
      <c r="A24" s="199" t="s">
        <v>20</v>
      </c>
      <c r="B24" s="14" t="s">
        <v>662</v>
      </c>
      <c r="C24" s="202">
        <v>294473268</v>
      </c>
      <c r="D24" s="201">
        <v>320305757</v>
      </c>
      <c r="E24" s="201">
        <f t="shared" si="0"/>
        <v>-25832489</v>
      </c>
    </row>
    <row r="25" spans="1:5" ht="15" customHeight="1" x14ac:dyDescent="0.25">
      <c r="A25" s="199" t="s">
        <v>1483</v>
      </c>
      <c r="B25" s="14" t="s">
        <v>663</v>
      </c>
      <c r="C25" s="201">
        <v>368822601</v>
      </c>
      <c r="D25" s="201">
        <v>107460934</v>
      </c>
      <c r="E25" s="201">
        <f t="shared" si="0"/>
        <v>261361667</v>
      </c>
    </row>
    <row r="26" spans="1:5" ht="15" customHeight="1" x14ac:dyDescent="0.25">
      <c r="A26" s="199" t="s">
        <v>22</v>
      </c>
      <c r="B26" s="14" t="s">
        <v>664</v>
      </c>
      <c r="C26" s="201">
        <v>956688570</v>
      </c>
      <c r="D26" s="201">
        <v>2979075223</v>
      </c>
      <c r="E26" s="201">
        <f t="shared" si="0"/>
        <v>-2022386653</v>
      </c>
    </row>
    <row r="27" spans="1:5" ht="15" customHeight="1" x14ac:dyDescent="0.25">
      <c r="A27" s="199" t="s">
        <v>680</v>
      </c>
      <c r="B27" s="14" t="s">
        <v>665</v>
      </c>
      <c r="C27" s="201">
        <v>20372028335</v>
      </c>
      <c r="D27" s="201">
        <v>10316028007.239</v>
      </c>
      <c r="E27" s="201">
        <f t="shared" si="0"/>
        <v>10056000327.761</v>
      </c>
    </row>
    <row r="28" spans="1:5" ht="15" customHeight="1" x14ac:dyDescent="0.25">
      <c r="A28" s="199" t="s">
        <v>24</v>
      </c>
      <c r="B28" s="14" t="s">
        <v>666</v>
      </c>
      <c r="C28" s="201">
        <v>66064163432</v>
      </c>
      <c r="D28" s="201">
        <v>239177072.75799999</v>
      </c>
      <c r="E28" s="201">
        <f t="shared" si="0"/>
        <v>65824986359.241997</v>
      </c>
    </row>
    <row r="29" spans="1:5" ht="15" customHeight="1" x14ac:dyDescent="0.25">
      <c r="A29" s="199" t="s">
        <v>1484</v>
      </c>
      <c r="B29" s="14" t="s">
        <v>667</v>
      </c>
      <c r="C29" s="201">
        <v>15743676291</v>
      </c>
      <c r="D29" s="201">
        <v>15114672973</v>
      </c>
      <c r="E29" s="201">
        <f t="shared" si="0"/>
        <v>629003318</v>
      </c>
    </row>
    <row r="30" spans="1:5" ht="15" customHeight="1" x14ac:dyDescent="0.25">
      <c r="A30" s="199" t="s">
        <v>26</v>
      </c>
      <c r="B30" s="14" t="s">
        <v>668</v>
      </c>
      <c r="C30" s="201">
        <v>96105000</v>
      </c>
      <c r="D30" s="201">
        <v>65181883</v>
      </c>
      <c r="E30" s="201">
        <f t="shared" si="0"/>
        <v>30923117</v>
      </c>
    </row>
    <row r="31" spans="1:5" ht="15" customHeight="1" x14ac:dyDescent="0.25">
      <c r="A31" s="199" t="s">
        <v>27</v>
      </c>
      <c r="B31" s="14" t="s">
        <v>669</v>
      </c>
      <c r="C31" s="200">
        <v>1076584000</v>
      </c>
      <c r="D31" s="200">
        <v>433123285</v>
      </c>
      <c r="E31" s="201">
        <f t="shared" si="0"/>
        <v>643460715</v>
      </c>
    </row>
    <row r="32" spans="1:5" ht="15" customHeight="1" x14ac:dyDescent="0.25">
      <c r="A32" s="199" t="s">
        <v>28</v>
      </c>
      <c r="B32" s="14" t="s">
        <v>670</v>
      </c>
      <c r="C32" s="200">
        <v>887057470</v>
      </c>
      <c r="D32" s="200">
        <v>333116669</v>
      </c>
      <c r="E32" s="201">
        <f t="shared" si="0"/>
        <v>553940801</v>
      </c>
    </row>
    <row r="33" spans="1:5" ht="15" customHeight="1" x14ac:dyDescent="0.25">
      <c r="A33" s="199" t="s">
        <v>29</v>
      </c>
      <c r="B33" s="14" t="s">
        <v>671</v>
      </c>
      <c r="C33" s="200">
        <v>619836812</v>
      </c>
      <c r="D33" s="200">
        <v>274488050</v>
      </c>
      <c r="E33" s="201">
        <f t="shared" si="0"/>
        <v>345348762</v>
      </c>
    </row>
    <row r="34" spans="1:5" ht="15" customHeight="1" x14ac:dyDescent="0.25">
      <c r="A34" s="199" t="s">
        <v>30</v>
      </c>
      <c r="B34" s="14" t="s">
        <v>672</v>
      </c>
      <c r="C34" s="200">
        <v>727416496</v>
      </c>
      <c r="D34" s="200">
        <v>699885158</v>
      </c>
      <c r="E34" s="201">
        <f t="shared" si="0"/>
        <v>27531338</v>
      </c>
    </row>
    <row r="35" spans="1:5" ht="15" customHeight="1" x14ac:dyDescent="0.25">
      <c r="A35" s="199" t="s">
        <v>1485</v>
      </c>
      <c r="B35" s="14" t="s">
        <v>673</v>
      </c>
      <c r="C35" s="200">
        <v>26354772734</v>
      </c>
      <c r="D35" s="200">
        <v>7703553372</v>
      </c>
      <c r="E35" s="201">
        <f t="shared" si="0"/>
        <v>18651219362</v>
      </c>
    </row>
    <row r="36" spans="1:5" ht="15" customHeight="1" x14ac:dyDescent="0.25">
      <c r="A36" s="199" t="s">
        <v>32</v>
      </c>
      <c r="B36" s="14" t="s">
        <v>674</v>
      </c>
      <c r="C36" s="200">
        <v>234242528</v>
      </c>
      <c r="D36" s="200">
        <v>114410250</v>
      </c>
      <c r="E36" s="201">
        <f t="shared" si="0"/>
        <v>119832278</v>
      </c>
    </row>
    <row r="37" spans="1:5" ht="15" customHeight="1" x14ac:dyDescent="0.25">
      <c r="A37" s="199" t="s">
        <v>34</v>
      </c>
      <c r="B37" s="14" t="s">
        <v>675</v>
      </c>
      <c r="C37" s="201">
        <v>2050890949</v>
      </c>
      <c r="D37" s="201">
        <v>1882962220</v>
      </c>
      <c r="E37" s="201">
        <f t="shared" si="0"/>
        <v>167928729</v>
      </c>
    </row>
    <row r="38" spans="1:5" ht="15" customHeight="1" x14ac:dyDescent="0.25">
      <c r="A38" s="203" t="s">
        <v>1486</v>
      </c>
      <c r="B38" s="203" t="s">
        <v>676</v>
      </c>
      <c r="C38" s="203">
        <f>SUM(C5:C37)</f>
        <v>514648400886.06598</v>
      </c>
      <c r="D38" s="203">
        <f>SUM(D5:D37)</f>
        <v>157202099717.073</v>
      </c>
      <c r="E38" s="203">
        <f>SUM(E5:E37)</f>
        <v>357446301168.99298</v>
      </c>
    </row>
    <row r="40" spans="1:5" s="204" customFormat="1" x14ac:dyDescent="0.2">
      <c r="C40" s="205"/>
    </row>
  </sheetData>
  <sheetProtection password="C71F" sheet="1" objects="1" scenarios="1" selectLockedCells="1" selectUnlockedCells="1"/>
  <mergeCells count="1">
    <mergeCell ref="C3:D3"/>
  </mergeCells>
  <printOptions horizontalCentered="1" verticalCentered="1"/>
  <pageMargins left="0" right="0" top="0" bottom="0" header="0" footer="0"/>
  <pageSetup paperSize="9" scale="95" orientation="landscape" r:id="rId1"/>
  <headerFooter>
    <oddFooter>صفحة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9"/>
  <sheetViews>
    <sheetView rightToLeft="1" zoomScale="91" zoomScaleNormal="91" workbookViewId="0">
      <selection sqref="A1:XFD1048576"/>
    </sheetView>
  </sheetViews>
  <sheetFormatPr defaultRowHeight="14.25" x14ac:dyDescent="0.2"/>
  <cols>
    <col min="1" max="1" width="24.125" style="191" customWidth="1"/>
    <col min="2" max="2" width="50.75" style="191" customWidth="1"/>
    <col min="3" max="3" width="16.375" style="191" customWidth="1"/>
    <col min="4" max="4" width="17.625" style="191" customWidth="1"/>
    <col min="5" max="5" width="18.5" style="191" customWidth="1"/>
    <col min="6" max="6" width="50.125" style="191" customWidth="1"/>
    <col min="7" max="16384" width="9" style="191"/>
  </cols>
  <sheetData>
    <row r="1" spans="1:5" ht="15.75" x14ac:dyDescent="0.2">
      <c r="A1" s="206" t="s">
        <v>681</v>
      </c>
      <c r="B1" s="207" t="s">
        <v>641</v>
      </c>
      <c r="C1" s="208"/>
      <c r="D1" s="208"/>
      <c r="E1" s="208"/>
    </row>
    <row r="2" spans="1:5" ht="90.75" customHeight="1" x14ac:dyDescent="0.2">
      <c r="A2" s="209" t="s">
        <v>1487</v>
      </c>
      <c r="B2" s="210" t="s">
        <v>1488</v>
      </c>
      <c r="C2" s="208"/>
      <c r="D2" s="208"/>
      <c r="E2" s="208"/>
    </row>
    <row r="3" spans="1:5" ht="47.25" customHeight="1" x14ac:dyDescent="0.2">
      <c r="A3" s="211" t="s">
        <v>1489</v>
      </c>
      <c r="B3" s="212" t="s">
        <v>1490</v>
      </c>
      <c r="C3" s="306" t="s">
        <v>1468</v>
      </c>
      <c r="D3" s="306"/>
      <c r="E3" s="213" t="s">
        <v>1469</v>
      </c>
    </row>
    <row r="4" spans="1:5" ht="30" customHeight="1" x14ac:dyDescent="0.2">
      <c r="A4" s="214" t="s">
        <v>1491</v>
      </c>
      <c r="B4" s="214" t="s">
        <v>1492</v>
      </c>
      <c r="C4" s="234" t="s">
        <v>1471</v>
      </c>
      <c r="D4" s="234" t="s">
        <v>1472</v>
      </c>
      <c r="E4" s="234" t="s">
        <v>1473</v>
      </c>
    </row>
    <row r="5" spans="1:5" ht="15.75" x14ac:dyDescent="0.25">
      <c r="A5" s="215" t="s">
        <v>1</v>
      </c>
      <c r="B5" s="216" t="s">
        <v>1493</v>
      </c>
      <c r="C5" s="217">
        <v>500000000</v>
      </c>
      <c r="D5" s="217">
        <v>8477450</v>
      </c>
      <c r="E5" s="217">
        <f>C5-D5</f>
        <v>491522550</v>
      </c>
    </row>
    <row r="6" spans="1:5" ht="15.75" x14ac:dyDescent="0.25">
      <c r="A6" s="215" t="s">
        <v>2</v>
      </c>
      <c r="B6" s="216" t="s">
        <v>644</v>
      </c>
      <c r="C6" s="217">
        <v>0</v>
      </c>
      <c r="D6" s="217">
        <v>0</v>
      </c>
      <c r="E6" s="217">
        <v>0</v>
      </c>
    </row>
    <row r="7" spans="1:5" ht="15.75" x14ac:dyDescent="0.25">
      <c r="A7" s="215" t="s">
        <v>3</v>
      </c>
      <c r="B7" s="216" t="s">
        <v>645</v>
      </c>
      <c r="C7" s="217">
        <v>869244500</v>
      </c>
      <c r="D7" s="217">
        <v>24463146519</v>
      </c>
      <c r="E7" s="217">
        <f t="shared" ref="E7:E37" si="0">SUM(C7,-D7)</f>
        <v>-23593902019</v>
      </c>
    </row>
    <row r="8" spans="1:5" ht="15.75" x14ac:dyDescent="0.25">
      <c r="A8" s="215" t="s">
        <v>1474</v>
      </c>
      <c r="B8" s="218" t="s">
        <v>646</v>
      </c>
      <c r="C8" s="217">
        <v>816200000</v>
      </c>
      <c r="D8" s="217">
        <v>0</v>
      </c>
      <c r="E8" s="217">
        <f t="shared" si="0"/>
        <v>816200000</v>
      </c>
    </row>
    <row r="9" spans="1:5" ht="15.75" x14ac:dyDescent="0.25">
      <c r="A9" s="215" t="s">
        <v>5</v>
      </c>
      <c r="B9" s="218" t="s">
        <v>647</v>
      </c>
      <c r="C9" s="217">
        <v>1000000</v>
      </c>
      <c r="D9" s="217">
        <v>0</v>
      </c>
      <c r="E9" s="217">
        <f>SUM(C9,-D9)</f>
        <v>1000000</v>
      </c>
    </row>
    <row r="10" spans="1:5" ht="15.75" x14ac:dyDescent="0.25">
      <c r="A10" s="215" t="s">
        <v>1475</v>
      </c>
      <c r="B10" s="218" t="s">
        <v>648</v>
      </c>
      <c r="C10" s="217">
        <v>38466000</v>
      </c>
      <c r="D10" s="217">
        <v>0</v>
      </c>
      <c r="E10" s="217">
        <f>SUM(C10,-D10)</f>
        <v>38466000</v>
      </c>
    </row>
    <row r="11" spans="1:5" ht="15.75" x14ac:dyDescent="0.25">
      <c r="A11" s="215" t="s">
        <v>1476</v>
      </c>
      <c r="B11" s="218" t="s">
        <v>649</v>
      </c>
      <c r="C11" s="217">
        <v>6000000</v>
      </c>
      <c r="D11" s="217">
        <v>19254000</v>
      </c>
      <c r="E11" s="217">
        <f t="shared" si="0"/>
        <v>-13254000</v>
      </c>
    </row>
    <row r="12" spans="1:5" ht="15.75" x14ac:dyDescent="0.25">
      <c r="A12" s="215" t="s">
        <v>1477</v>
      </c>
      <c r="B12" s="218" t="s">
        <v>650</v>
      </c>
      <c r="C12" s="217">
        <v>580993500</v>
      </c>
      <c r="D12" s="217">
        <v>1418776122</v>
      </c>
      <c r="E12" s="217">
        <f t="shared" si="0"/>
        <v>-837782622</v>
      </c>
    </row>
    <row r="13" spans="1:5" ht="15.75" x14ac:dyDescent="0.25">
      <c r="A13" s="215" t="s">
        <v>1478</v>
      </c>
      <c r="B13" s="218" t="s">
        <v>651</v>
      </c>
      <c r="C13" s="217">
        <v>63508500</v>
      </c>
      <c r="D13" s="217">
        <v>1920831663</v>
      </c>
      <c r="E13" s="217">
        <f t="shared" si="0"/>
        <v>-1857323163</v>
      </c>
    </row>
    <row r="14" spans="1:5" ht="15.75" x14ac:dyDescent="0.25">
      <c r="A14" s="215" t="s">
        <v>1479</v>
      </c>
      <c r="B14" s="218" t="s">
        <v>652</v>
      </c>
      <c r="C14" s="217">
        <v>0</v>
      </c>
      <c r="D14" s="217">
        <v>0</v>
      </c>
      <c r="E14" s="217">
        <f t="shared" si="0"/>
        <v>0</v>
      </c>
    </row>
    <row r="15" spans="1:5" ht="15.75" x14ac:dyDescent="0.25">
      <c r="A15" s="215" t="s">
        <v>11</v>
      </c>
      <c r="B15" s="218" t="s">
        <v>653</v>
      </c>
      <c r="C15" s="217">
        <v>45151617050</v>
      </c>
      <c r="D15" s="217">
        <v>30562308973</v>
      </c>
      <c r="E15" s="217">
        <f t="shared" si="0"/>
        <v>14589308077</v>
      </c>
    </row>
    <row r="16" spans="1:5" ht="15.75" x14ac:dyDescent="0.25">
      <c r="A16" s="215" t="s">
        <v>1480</v>
      </c>
      <c r="B16" s="218" t="s">
        <v>654</v>
      </c>
      <c r="C16" s="217">
        <v>3716945870</v>
      </c>
      <c r="D16" s="217">
        <v>4767035595</v>
      </c>
      <c r="E16" s="217">
        <f t="shared" si="0"/>
        <v>-1050089725</v>
      </c>
    </row>
    <row r="17" spans="1:5" ht="15.75" x14ac:dyDescent="0.25">
      <c r="A17" s="215" t="s">
        <v>13</v>
      </c>
      <c r="B17" s="218" t="s">
        <v>655</v>
      </c>
      <c r="C17" s="217">
        <v>0</v>
      </c>
      <c r="D17" s="219">
        <v>777000</v>
      </c>
      <c r="E17" s="217">
        <f t="shared" si="0"/>
        <v>-777000</v>
      </c>
    </row>
    <row r="18" spans="1:5" ht="15.75" x14ac:dyDescent="0.25">
      <c r="A18" s="215" t="s">
        <v>14</v>
      </c>
      <c r="B18" s="218" t="s">
        <v>656</v>
      </c>
      <c r="C18" s="217">
        <v>3595354</v>
      </c>
      <c r="D18" s="217">
        <v>17366054</v>
      </c>
      <c r="E18" s="217">
        <f t="shared" si="0"/>
        <v>-13770700</v>
      </c>
    </row>
    <row r="19" spans="1:5" ht="15.75" x14ac:dyDescent="0.25">
      <c r="A19" s="215" t="s">
        <v>15</v>
      </c>
      <c r="B19" s="218" t="s">
        <v>657</v>
      </c>
      <c r="C19" s="217">
        <v>10003151200</v>
      </c>
      <c r="D19" s="217">
        <v>9554832701</v>
      </c>
      <c r="E19" s="217">
        <f t="shared" si="0"/>
        <v>448318499</v>
      </c>
    </row>
    <row r="20" spans="1:5" ht="15.75" x14ac:dyDescent="0.25">
      <c r="A20" s="215" t="s">
        <v>16</v>
      </c>
      <c r="B20" s="218" t="s">
        <v>658</v>
      </c>
      <c r="C20" s="217">
        <v>36605133717</v>
      </c>
      <c r="D20" s="217">
        <v>69541566950</v>
      </c>
      <c r="E20" s="217">
        <f t="shared" si="0"/>
        <v>-32936433233</v>
      </c>
    </row>
    <row r="21" spans="1:5" ht="15.75" x14ac:dyDescent="0.25">
      <c r="A21" s="215" t="s">
        <v>1481</v>
      </c>
      <c r="B21" s="218" t="s">
        <v>659</v>
      </c>
      <c r="C21" s="217">
        <v>26506835455</v>
      </c>
      <c r="D21" s="217">
        <v>9957707638</v>
      </c>
      <c r="E21" s="217">
        <f t="shared" si="0"/>
        <v>16549127817</v>
      </c>
    </row>
    <row r="22" spans="1:5" ht="15.75" x14ac:dyDescent="0.25">
      <c r="A22" s="215" t="s">
        <v>18</v>
      </c>
      <c r="B22" s="218" t="s">
        <v>660</v>
      </c>
      <c r="C22" s="217">
        <v>28431427657</v>
      </c>
      <c r="D22" s="217">
        <v>25825656399</v>
      </c>
      <c r="E22" s="217">
        <f t="shared" si="0"/>
        <v>2605771258</v>
      </c>
    </row>
    <row r="23" spans="1:5" ht="15.75" x14ac:dyDescent="0.25">
      <c r="A23" s="215" t="s">
        <v>1482</v>
      </c>
      <c r="B23" s="218" t="s">
        <v>661</v>
      </c>
      <c r="C23" s="217">
        <v>25421511570.470001</v>
      </c>
      <c r="D23" s="217">
        <v>28648195411.137001</v>
      </c>
      <c r="E23" s="217">
        <f t="shared" si="0"/>
        <v>-3226683840.6669998</v>
      </c>
    </row>
    <row r="24" spans="1:5" ht="15.75" x14ac:dyDescent="0.25">
      <c r="A24" s="215" t="s">
        <v>20</v>
      </c>
      <c r="B24" s="218" t="s">
        <v>662</v>
      </c>
      <c r="C24" s="217">
        <v>10834821641</v>
      </c>
      <c r="D24" s="217">
        <v>96062670697</v>
      </c>
      <c r="E24" s="217">
        <f t="shared" si="0"/>
        <v>-85227849056</v>
      </c>
    </row>
    <row r="25" spans="1:5" ht="15.75" x14ac:dyDescent="0.25">
      <c r="A25" s="215" t="s">
        <v>1483</v>
      </c>
      <c r="B25" s="218" t="s">
        <v>663</v>
      </c>
      <c r="C25" s="217">
        <v>31520000</v>
      </c>
      <c r="D25" s="217">
        <v>1520000</v>
      </c>
      <c r="E25" s="217">
        <f t="shared" si="0"/>
        <v>30000000</v>
      </c>
    </row>
    <row r="26" spans="1:5" ht="15.75" x14ac:dyDescent="0.25">
      <c r="A26" s="215" t="s">
        <v>22</v>
      </c>
      <c r="B26" s="218" t="s">
        <v>664</v>
      </c>
      <c r="C26" s="217">
        <v>30506634029.525002</v>
      </c>
      <c r="D26" s="217">
        <v>35482964203.260002</v>
      </c>
      <c r="E26" s="217">
        <f t="shared" si="0"/>
        <v>-4976330173.7350006</v>
      </c>
    </row>
    <row r="27" spans="1:5" ht="15.75" x14ac:dyDescent="0.25">
      <c r="A27" s="215" t="s">
        <v>680</v>
      </c>
      <c r="B27" s="218" t="s">
        <v>1494</v>
      </c>
      <c r="C27" s="217">
        <v>11908130818</v>
      </c>
      <c r="D27" s="217">
        <v>3987235037</v>
      </c>
      <c r="E27" s="217">
        <f t="shared" si="0"/>
        <v>7920895781</v>
      </c>
    </row>
    <row r="28" spans="1:5" ht="15.75" x14ac:dyDescent="0.25">
      <c r="A28" s="215" t="s">
        <v>24</v>
      </c>
      <c r="B28" s="218" t="s">
        <v>666</v>
      </c>
      <c r="C28" s="217">
        <v>0</v>
      </c>
      <c r="D28" s="217">
        <v>0</v>
      </c>
      <c r="E28" s="217">
        <v>0</v>
      </c>
    </row>
    <row r="29" spans="1:5" ht="15.75" x14ac:dyDescent="0.25">
      <c r="A29" s="215" t="s">
        <v>1484</v>
      </c>
      <c r="B29" s="218" t="s">
        <v>667</v>
      </c>
      <c r="C29" s="217">
        <v>212976378</v>
      </c>
      <c r="D29" s="217">
        <v>78219615</v>
      </c>
      <c r="E29" s="217">
        <f t="shared" ref="E29" si="1">SUM(C29,-D29)</f>
        <v>134756763</v>
      </c>
    </row>
    <row r="30" spans="1:5" ht="15.75" x14ac:dyDescent="0.25">
      <c r="A30" s="215" t="s">
        <v>26</v>
      </c>
      <c r="B30" s="218" t="s">
        <v>668</v>
      </c>
      <c r="C30" s="217">
        <v>1267801913</v>
      </c>
      <c r="D30" s="217">
        <v>241754917</v>
      </c>
      <c r="E30" s="217">
        <f t="shared" si="0"/>
        <v>1026046996</v>
      </c>
    </row>
    <row r="31" spans="1:5" ht="15.75" x14ac:dyDescent="0.25">
      <c r="A31" s="215" t="s">
        <v>27</v>
      </c>
      <c r="B31" s="218" t="s">
        <v>669</v>
      </c>
      <c r="C31" s="217">
        <v>6300000</v>
      </c>
      <c r="D31" s="217">
        <v>240000</v>
      </c>
      <c r="E31" s="217">
        <f t="shared" si="0"/>
        <v>6060000</v>
      </c>
    </row>
    <row r="32" spans="1:5" ht="15.75" x14ac:dyDescent="0.25">
      <c r="A32" s="215" t="s">
        <v>28</v>
      </c>
      <c r="B32" s="218" t="s">
        <v>670</v>
      </c>
      <c r="C32" s="217">
        <v>9593750</v>
      </c>
      <c r="D32" s="217">
        <v>4601650</v>
      </c>
      <c r="E32" s="217">
        <f t="shared" si="0"/>
        <v>4992100</v>
      </c>
    </row>
    <row r="33" spans="1:5" ht="15.75" x14ac:dyDescent="0.25">
      <c r="A33" s="215" t="s">
        <v>29</v>
      </c>
      <c r="B33" s="218" t="s">
        <v>671</v>
      </c>
      <c r="C33" s="217">
        <v>100000</v>
      </c>
      <c r="D33" s="217"/>
      <c r="E33" s="217">
        <f t="shared" si="0"/>
        <v>100000</v>
      </c>
    </row>
    <row r="34" spans="1:5" ht="15.75" x14ac:dyDescent="0.25">
      <c r="A34" s="215" t="s">
        <v>30</v>
      </c>
      <c r="B34" s="218" t="s">
        <v>672</v>
      </c>
      <c r="C34" s="217">
        <v>700933068</v>
      </c>
      <c r="D34" s="217">
        <v>636483169</v>
      </c>
      <c r="E34" s="217">
        <f t="shared" si="0"/>
        <v>64449899</v>
      </c>
    </row>
    <row r="35" spans="1:5" ht="15.75" x14ac:dyDescent="0.25">
      <c r="A35" s="215" t="s">
        <v>1485</v>
      </c>
      <c r="B35" s="216" t="s">
        <v>673</v>
      </c>
      <c r="C35" s="217">
        <v>341434888551</v>
      </c>
      <c r="D35" s="217">
        <v>66483522693</v>
      </c>
      <c r="E35" s="217">
        <f t="shared" si="0"/>
        <v>274951365858</v>
      </c>
    </row>
    <row r="36" spans="1:5" ht="15.75" x14ac:dyDescent="0.25">
      <c r="A36" s="215" t="s">
        <v>32</v>
      </c>
      <c r="B36" s="218" t="s">
        <v>674</v>
      </c>
      <c r="C36" s="217">
        <v>30197000</v>
      </c>
      <c r="D36" s="217">
        <v>69935833</v>
      </c>
      <c r="E36" s="217">
        <f t="shared" si="0"/>
        <v>-39738833</v>
      </c>
    </row>
    <row r="37" spans="1:5" ht="15.75" x14ac:dyDescent="0.25">
      <c r="A37" s="220" t="s">
        <v>1486</v>
      </c>
      <c r="B37" s="221" t="s">
        <v>676</v>
      </c>
      <c r="C37" s="222">
        <f>SUM(C5:C36)</f>
        <v>575659527521.995</v>
      </c>
      <c r="D37" s="222">
        <f>SUM(D5:D36)</f>
        <v>409755080289.39697</v>
      </c>
      <c r="E37" s="222">
        <f t="shared" si="0"/>
        <v>165904447232.59802</v>
      </c>
    </row>
    <row r="39" spans="1:5" x14ac:dyDescent="0.2">
      <c r="C39" s="223"/>
    </row>
  </sheetData>
  <sheetProtection password="C71F" sheet="1" objects="1" scenarios="1" selectLockedCells="1" selectUnlockedCells="1"/>
  <mergeCells count="1">
    <mergeCell ref="C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VMCDCHTSR4DK-1797567310-480</_dlc_DocId>
    <_dlc_DocIdUrl xmlns="536e90f3-28f6-43a2-9886-69104c66b47c">
      <Url>http://cms-mof/_layouts/DocIdRedir.aspx?ID=VMCDCHTSR4DK-1797567310-480</Url>
      <Description>VMCDCHTSR4DK-1797567310-480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34FA7CE-49BD-4C16-8E18-06EEED08CA2C}"/>
</file>

<file path=customXml/itemProps2.xml><?xml version="1.0" encoding="utf-8"?>
<ds:datastoreItem xmlns:ds="http://schemas.openxmlformats.org/officeDocument/2006/customXml" ds:itemID="{0B1F1DD3-4445-4493-B0F1-57A407353429}"/>
</file>

<file path=customXml/itemProps3.xml><?xml version="1.0" encoding="utf-8"?>
<ds:datastoreItem xmlns:ds="http://schemas.openxmlformats.org/officeDocument/2006/customXml" ds:itemID="{1C4A6C8B-6554-4612-B41C-572A9BBEEEAD}"/>
</file>

<file path=customXml/itemProps4.xml><?xml version="1.0" encoding="utf-8"?>
<ds:datastoreItem xmlns:ds="http://schemas.openxmlformats.org/officeDocument/2006/customXml" ds:itemID="{22981DC4-2FC1-4DD2-8362-10242BCD55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الابواب</vt:lpstr>
      <vt:lpstr>فصول</vt:lpstr>
      <vt:lpstr>فصول افقي</vt:lpstr>
      <vt:lpstr>مصروفات تفاصيل النوع</vt:lpstr>
      <vt:lpstr>الاعداد</vt:lpstr>
      <vt:lpstr>اعداد تفاصيل النوع </vt:lpstr>
      <vt:lpstr>الايرادات النفطية وغير النفطية </vt:lpstr>
      <vt:lpstr>سلف ابواب جاري</vt:lpstr>
      <vt:lpstr>سلف ابواب استثماري</vt:lpstr>
      <vt:lpstr>سلف خزائن جاري</vt:lpstr>
      <vt:lpstr>سلف خزائن استثماري</vt:lpstr>
    </vt:vector>
  </TitlesOfParts>
  <Company>Enjoy My Fine Releases.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الشهري لغاية شباط /2013 وعلى مستوى الموازنة الاتحادية </dc:title>
  <dc:creator>DR.Ahmed Saker 2o1O</dc:creator>
  <cp:lastModifiedBy>azem</cp:lastModifiedBy>
  <cp:lastPrinted>2013-05-09T06:37:33Z</cp:lastPrinted>
  <dcterms:created xsi:type="dcterms:W3CDTF">2013-05-06T07:48:31Z</dcterms:created>
  <dcterms:modified xsi:type="dcterms:W3CDTF">2013-10-22T10:01:09Z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vti_description">
    <vt:lpwstr/>
  </property>
  <property fmtid="{D5CDD505-2E9C-101B-9397-08002B2CF9AE}" pid="4" name="_dlc_DocIdItemGuid">
    <vt:lpwstr>cb328da8-7949-4039-a1d0-a9e31841732f</vt:lpwstr>
  </property>
</Properties>
</file>