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415" tabRatio="737" activeTab="0"/>
  </bookViews>
  <sheets>
    <sheet name="17" sheetId="1" r:id="rId1"/>
    <sheet name="16" sheetId="2" r:id="rId2"/>
    <sheet name="15" sheetId="3" r:id="rId3"/>
    <sheet name="14" sheetId="4" r:id="rId4"/>
    <sheet name="13" sheetId="5" r:id="rId5"/>
    <sheet name="12" sheetId="6" r:id="rId6"/>
    <sheet name="11" sheetId="7" r:id="rId7"/>
    <sheet name="10" sheetId="8" r:id="rId8"/>
    <sheet name="9" sheetId="9" r:id="rId9"/>
    <sheet name="8" sheetId="10" r:id="rId10"/>
    <sheet name="7" sheetId="11" r:id="rId11"/>
    <sheet name="6" sheetId="12" r:id="rId12"/>
    <sheet name="5" sheetId="13" r:id="rId13"/>
    <sheet name="4" sheetId="14" r:id="rId14"/>
    <sheet name="3" sheetId="15" r:id="rId15"/>
    <sheet name="2" sheetId="16" r:id="rId16"/>
    <sheet name="1" sheetId="17" r:id="rId17"/>
  </sheets>
  <definedNames>
    <definedName name="_xlnm.Print_Area" localSheetId="5">'12'!$A$1:$Q$25</definedName>
    <definedName name="_xlnm.Print_Area" localSheetId="4">'13'!$A$1:$T$26</definedName>
    <definedName name="_xlnm.Print_Area" localSheetId="3">'14'!$A$1:$H$18</definedName>
    <definedName name="_xlnm.Print_Area" localSheetId="2">'15'!$A$1:$I$29</definedName>
    <definedName name="_xlnm.Print_Area" localSheetId="1">'16'!$A$1:$H$15</definedName>
    <definedName name="_xlnm.Print_Area" localSheetId="0">'17'!$A$1:$F$31</definedName>
    <definedName name="_xlnm.Print_Area" localSheetId="15">'2'!$A$1:$F$26</definedName>
    <definedName name="_xlnm.Print_Area" localSheetId="14">'3'!$A$1:$G$30</definedName>
    <definedName name="_xlnm.Print_Area" localSheetId="13">'4'!$A$1:$M$29</definedName>
    <definedName name="_xlnm.Print_Area" localSheetId="12">'5'!$A$1:$M$25</definedName>
    <definedName name="_xlnm.Print_Area" localSheetId="11">'6'!$A$1:$K$33</definedName>
    <definedName name="_xlnm.Print_Area" localSheetId="10">'7'!$A$1:$H$29</definedName>
    <definedName name="_xlnm.Print_Area" localSheetId="9">'8'!$A$1:$G$25</definedName>
    <definedName name="_xlnm.Print_Area" localSheetId="8">'9'!$A$1:$H$19</definedName>
  </definedNames>
  <calcPr fullCalcOnLoad="1"/>
</workbook>
</file>

<file path=xl/sharedStrings.xml><?xml version="1.0" encoding="utf-8"?>
<sst xmlns="http://schemas.openxmlformats.org/spreadsheetml/2006/main" count="532" uniqueCount="203">
  <si>
    <t>ت</t>
  </si>
  <si>
    <t>اسم الدائرة</t>
  </si>
  <si>
    <t>عدد السيارات التي اجريت عليها التصليح</t>
  </si>
  <si>
    <t>عدد السيارات التي تم تبديل الدهون</t>
  </si>
  <si>
    <t>عدد السيارات التي تم تبديل السي اويل</t>
  </si>
  <si>
    <t>عدد السيارات التي تم تبديل التشحيم + فلتر دهن</t>
  </si>
  <si>
    <t>ديوان الوزارة</t>
  </si>
  <si>
    <t>المجموع</t>
  </si>
  <si>
    <t>الشهر</t>
  </si>
  <si>
    <t>المبالغ المدفوعة من قبل الشركات التجارية</t>
  </si>
  <si>
    <t>المبالغ المدفوعة من قبل الشركات الصناعية</t>
  </si>
  <si>
    <t>المبالغ المدفوعة من قبل المشاريع الفردية</t>
  </si>
  <si>
    <t>مبالغ الفوائد التأخيرية</t>
  </si>
  <si>
    <t>المحافظة</t>
  </si>
  <si>
    <t>نينــوى</t>
  </si>
  <si>
    <t>ديالــى</t>
  </si>
  <si>
    <t>الانبــار</t>
  </si>
  <si>
    <t>بغــداد</t>
  </si>
  <si>
    <t>بـابــل</t>
  </si>
  <si>
    <t>واســط</t>
  </si>
  <si>
    <t>صلاح الديـن</t>
  </si>
  <si>
    <t>القادسيــة</t>
  </si>
  <si>
    <t>المثنــى</t>
  </si>
  <si>
    <t>ذي قــار</t>
  </si>
  <si>
    <t>ميســان</t>
  </si>
  <si>
    <t>البصــرة</t>
  </si>
  <si>
    <t>دهــوك</t>
  </si>
  <si>
    <t>اربيــل</t>
  </si>
  <si>
    <t>السليمانيـة</t>
  </si>
  <si>
    <t>المجمــوع</t>
  </si>
  <si>
    <t>السليمانيــة</t>
  </si>
  <si>
    <t>عدد الحالات</t>
  </si>
  <si>
    <t>ايام العمل المفقودة</t>
  </si>
  <si>
    <t>مبالغ التعويض بالدينار</t>
  </si>
  <si>
    <t>ذكور</t>
  </si>
  <si>
    <t>اناث</t>
  </si>
  <si>
    <t>البصـرة</t>
  </si>
  <si>
    <t>طبيعة المرض</t>
  </si>
  <si>
    <t>امراض الصناعات الغذائية</t>
  </si>
  <si>
    <t>امراض الصناعات النسيجية</t>
  </si>
  <si>
    <t>امراض اخرى وعادية</t>
  </si>
  <si>
    <t>امراض الصناعات المعدنية والهندسية</t>
  </si>
  <si>
    <t>العراقيــــــــــــــــــــون</t>
  </si>
  <si>
    <t>العـــــــــــــــــــــــرب</t>
  </si>
  <si>
    <t>الاجانـــــــــــــــــــــب</t>
  </si>
  <si>
    <t>المجمــــــــــــــــــــــــوع</t>
  </si>
  <si>
    <t>شفاء</t>
  </si>
  <si>
    <t>عجز</t>
  </si>
  <si>
    <t>وفاة</t>
  </si>
  <si>
    <t>صلاح الدين</t>
  </si>
  <si>
    <t>ميســـان</t>
  </si>
  <si>
    <t>مكافأة نهاية الخدمة</t>
  </si>
  <si>
    <t>مكافأة الخروج النهائي للعراقيين</t>
  </si>
  <si>
    <t>مكافأة الوضع</t>
  </si>
  <si>
    <t>مكافأة العرب والاجانب</t>
  </si>
  <si>
    <t>مكافأة الاصابة</t>
  </si>
  <si>
    <t>مكافأت اخرى</t>
  </si>
  <si>
    <t>العدد</t>
  </si>
  <si>
    <t>المبلغ</t>
  </si>
  <si>
    <t>عدد المشاريع</t>
  </si>
  <si>
    <t>جروح</t>
  </si>
  <si>
    <t>كسور</t>
  </si>
  <si>
    <t>بتور</t>
  </si>
  <si>
    <t>تسمم واختناق</t>
  </si>
  <si>
    <t>دهس</t>
  </si>
  <si>
    <t>صعقة كهربائية</t>
  </si>
  <si>
    <t>حالات اخرى</t>
  </si>
  <si>
    <t xml:space="preserve">اصابة </t>
  </si>
  <si>
    <t>صـــــلاح الــــدين</t>
  </si>
  <si>
    <t>القطاع</t>
  </si>
  <si>
    <t>عدد متقاعدي الشيخوخة</t>
  </si>
  <si>
    <t>عدد متقاعدي الخلف</t>
  </si>
  <si>
    <t>عدد متقاعدي العجز</t>
  </si>
  <si>
    <t>المجموع الكلي</t>
  </si>
  <si>
    <t>مستحقين</t>
  </si>
  <si>
    <t>متقاعدين  (متوفين)</t>
  </si>
  <si>
    <t>المتقاعدين</t>
  </si>
  <si>
    <t>المستحقين</t>
  </si>
  <si>
    <t>خاص</t>
  </si>
  <si>
    <t>مختلط</t>
  </si>
  <si>
    <t>تعاوني</t>
  </si>
  <si>
    <t>متقاعدو الشيخوخة</t>
  </si>
  <si>
    <t>متقاعدو الخلف</t>
  </si>
  <si>
    <t>متقاعدو العجز</t>
  </si>
  <si>
    <t>نينـــوى</t>
  </si>
  <si>
    <t>ديالـــى</t>
  </si>
  <si>
    <t>الانبـــار</t>
  </si>
  <si>
    <t>بغـــداد</t>
  </si>
  <si>
    <t>بـابـــل</t>
  </si>
  <si>
    <t>واســـط</t>
  </si>
  <si>
    <t>القادسيـــة</t>
  </si>
  <si>
    <t>المثنـــى</t>
  </si>
  <si>
    <t>ذي قـــار</t>
  </si>
  <si>
    <t>البصـــرة</t>
  </si>
  <si>
    <t>دهـــوك</t>
  </si>
  <si>
    <t>اربيـــل</t>
  </si>
  <si>
    <t>المجمـــوع</t>
  </si>
  <si>
    <t xml:space="preserve"> </t>
  </si>
  <si>
    <t>عدد متقاعدي العجز المستحقين</t>
  </si>
  <si>
    <t>المتوفين</t>
  </si>
  <si>
    <t>بـابــــل</t>
  </si>
  <si>
    <t>القادسيـة</t>
  </si>
  <si>
    <t xml:space="preserve">نينــوى </t>
  </si>
  <si>
    <t xml:space="preserve">ميســان </t>
  </si>
  <si>
    <t>عرب</t>
  </si>
  <si>
    <t>اجانب</t>
  </si>
  <si>
    <t>ذي قار</t>
  </si>
  <si>
    <t>السليمانية</t>
  </si>
  <si>
    <t>ذ</t>
  </si>
  <si>
    <t>أ</t>
  </si>
  <si>
    <t>جـدول رقـم (7)</t>
  </si>
  <si>
    <t>جـدول رقــم (6)</t>
  </si>
  <si>
    <t>عراقيين</t>
  </si>
  <si>
    <t xml:space="preserve">ذكور </t>
  </si>
  <si>
    <t>جــدول رقـم (5)</t>
  </si>
  <si>
    <t xml:space="preserve">    جــدول رقــم (4)</t>
  </si>
  <si>
    <t>عدد العمال المشمولين بالضمان الاجتماعي</t>
  </si>
  <si>
    <t>بابــل</t>
  </si>
  <si>
    <t xml:space="preserve">       المجموع             (1+2)                                                   (3)</t>
  </si>
  <si>
    <t>جدول رقم (2)</t>
  </si>
  <si>
    <t>ملكية المشروع</t>
  </si>
  <si>
    <t>عراقية</t>
  </si>
  <si>
    <t>عربية</t>
  </si>
  <si>
    <t>اجنبية</t>
  </si>
  <si>
    <t xml:space="preserve">ميــسان </t>
  </si>
  <si>
    <t xml:space="preserve"> جـدول رقـم (1)</t>
  </si>
  <si>
    <t>القطاع الخاص</t>
  </si>
  <si>
    <t>القطاع المختلط</t>
  </si>
  <si>
    <t>القطاع التعاوني</t>
  </si>
  <si>
    <t>المشاريع المستمرة</t>
  </si>
  <si>
    <t>المشاريع المغلقة</t>
  </si>
  <si>
    <t xml:space="preserve">المشاريع المستمرة </t>
  </si>
  <si>
    <t xml:space="preserve">جدول رقم (3) </t>
  </si>
  <si>
    <t xml:space="preserve">صلاح الدين </t>
  </si>
  <si>
    <t>طبيعة النشاط الاقتصادي</t>
  </si>
  <si>
    <t>اصابة</t>
  </si>
  <si>
    <t>الزراعة والصيد</t>
  </si>
  <si>
    <t>التعدين</t>
  </si>
  <si>
    <t>الصناعة التحويلية</t>
  </si>
  <si>
    <t>الماء والكهرباء والغاز</t>
  </si>
  <si>
    <t>البناء والتشييد</t>
  </si>
  <si>
    <t>التجارة والمطاعم والفنادق</t>
  </si>
  <si>
    <t>النقل والمواصلات</t>
  </si>
  <si>
    <t>التمويل والتأمين</t>
  </si>
  <si>
    <t>خدمات المجتمع</t>
  </si>
  <si>
    <t>دائرة التقاعد والضمان الاجتماعي</t>
  </si>
  <si>
    <t>كركوك</t>
  </si>
  <si>
    <t>كربــلاء المقدسة</t>
  </si>
  <si>
    <t>النجــف الاشرف</t>
  </si>
  <si>
    <t>كركـوك</t>
  </si>
  <si>
    <t xml:space="preserve">كربـلاء المقدسة </t>
  </si>
  <si>
    <t>النجـف الاشرف</t>
  </si>
  <si>
    <t xml:space="preserve">كربلاء المقدسة </t>
  </si>
  <si>
    <t>النجف الاشرف</t>
  </si>
  <si>
    <t xml:space="preserve">النجف الاشرف </t>
  </si>
  <si>
    <t>كربلاء المقدسة</t>
  </si>
  <si>
    <t>جــدول (8)</t>
  </si>
  <si>
    <t>جــدول رقـــم (9)</t>
  </si>
  <si>
    <t>جــدول رقــم (10)</t>
  </si>
  <si>
    <t>جـــدول رقـــم (16)</t>
  </si>
  <si>
    <t>جــدول رقـم (17)</t>
  </si>
  <si>
    <t>جـــدول رقــم (14)</t>
  </si>
  <si>
    <t>جـدول رقـم (15)</t>
  </si>
  <si>
    <t>جــدول رقــم (12)</t>
  </si>
  <si>
    <t>جــدول رقـم (13)</t>
  </si>
  <si>
    <t>جدول رقم (11)</t>
  </si>
  <si>
    <t>السلامة المهنية</t>
  </si>
  <si>
    <t>مكتب المفتش العام</t>
  </si>
  <si>
    <t>العمل والتدريب المهني</t>
  </si>
  <si>
    <t>اصلاح الاحداث</t>
  </si>
  <si>
    <t>المجموع الشهري</t>
  </si>
  <si>
    <t>عدد متقاعدي الشيخوخة والخدمة المستحقين</t>
  </si>
  <si>
    <t>الامراض الاخرى والعادية</t>
  </si>
  <si>
    <t>يبين توزيع المشاريع المضمونة حسب المحافظة وملكية المشروع لغاية  30 / 6 /  2012</t>
  </si>
  <si>
    <t>يبين عدد المشاريع المضمونة والمشاريع المشمولة والخارجة عن الشمول لغاية 30   / 6  /  2012</t>
  </si>
  <si>
    <t>يبين عدد العمال المشمولين بأحكام قانون التقاعد والضمان الاجتماعي لغاية  30 /6/ 2012</t>
  </si>
  <si>
    <t>يبين توزيع العمال المضمونين موزعين حسب المحافظة والجنس والجنسية لغاية  30/ 6 / 2012</t>
  </si>
  <si>
    <t xml:space="preserve">عدد المشاريع المشمولة من 1 /4    لغاية                      2012/6/30              (2)            </t>
  </si>
  <si>
    <t xml:space="preserve">عدد المشاريع الخارجة من          الشمول من 4/1      ولغاية2012/6/30                                        (4)      </t>
  </si>
  <si>
    <t xml:space="preserve">     صافي المشاريع المضمونة في                2012/6/30                              (3-4)                                                             (5)</t>
  </si>
  <si>
    <t>جدول يبين عدد المشاريع حسب القطاع والمحافظات لغاية  30 / 6 / 2012</t>
  </si>
  <si>
    <t>يبين عدد المتقاعدين والمستحقين موزعين حسب المحافظة لغاية  30 / 6 / 2012</t>
  </si>
  <si>
    <t>يبين عدد المتقاعدين موزعين حسب المحافظة ونوع التقاعد لغاية  30 / 6 / 2012</t>
  </si>
  <si>
    <t>يبين عدد المتقاعدين موزعين حسب نوع التقاعد والقطاع لغاية  30 / 6 / 2012</t>
  </si>
  <si>
    <t>نيسان</t>
  </si>
  <si>
    <t>ايار</t>
  </si>
  <si>
    <t>حزيران</t>
  </si>
  <si>
    <t>∑</t>
  </si>
  <si>
    <t xml:space="preserve">   </t>
  </si>
  <si>
    <t xml:space="preserve">                                                                              </t>
  </si>
  <si>
    <t>كانون الثاني</t>
  </si>
  <si>
    <t>شباط</t>
  </si>
  <si>
    <t>اذار</t>
  </si>
  <si>
    <t>يبين المبالغ المستلمة من الشركات التجارية والصناعية والمشاريع الفردية والفوائد التأخيريةعليها حسب قانون ارباح الشركات رقم (101) للفترة من  1 / 1    الى   30 / 6 / 2012</t>
  </si>
  <si>
    <t>يبين عدد العمال في المشاريع المضمونة موزعين حسب المحافظة والجنسية والجنس لغاية  30 / 6 / 2012</t>
  </si>
  <si>
    <t>يبين مجموع الاصابات والوفيات حسب المحافظة ونوع الاصابة والوفاة  للفترة من 2012/1/1 لغاية 2012/6/30</t>
  </si>
  <si>
    <t>يبين توزيع الاصابات والوفيات حسب طبيعة النشاط الاقتصادي ونوع الاصابة والوفاة للفترة من 2012/1/1 لغاية 2012/6/30</t>
  </si>
  <si>
    <t>يبين توزيع مكافأة نهاية الخدمة حسب نوع المكافأة والمحافظة للفترة من 2012/1/1 لغاية 2012/6/30</t>
  </si>
  <si>
    <t>يبين توزيع الاصابات والوفيات موزعة حسب المحافظة والجنسية وايام العمل المفقودة ومبالغ التعويض للفترة من 2012/1/1 لغاية 2012/6/30</t>
  </si>
  <si>
    <t>يبين طبيعة الامراض المهنية والامراض العادية  موزعين حسب طبيعة المرض للفترة من 2012/1/1 لغاية 2012/6/30</t>
  </si>
  <si>
    <t xml:space="preserve">يبين عدد الحالات المرضية والمبالغ المدفوعة عنها  للفترة من 2012/1/1 لغاية 2012/6/30 </t>
  </si>
  <si>
    <t>يبين نشاطات ورشة صيانة تصليح السيارات للفترة من 2012/1/1 لغاية 2012/6/30</t>
  </si>
  <si>
    <t>عدد المشاريع المضمونة في      1 /1 / 2012                   (1)</t>
  </si>
</sst>
</file>

<file path=xl/styles.xml><?xml version="1.0" encoding="utf-8"?>
<styleSheet xmlns="http://schemas.openxmlformats.org/spreadsheetml/2006/main">
  <numFmts count="28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1]dd\ mmmm\,\ yyyy"/>
    <numFmt numFmtId="183" formatCode="[$-801]hh:mm:ss\ AM/PM"/>
  </numFmts>
  <fonts count="52">
    <font>
      <sz val="10"/>
      <name val="Arial"/>
      <family val="0"/>
    </font>
    <font>
      <b/>
      <sz val="14"/>
      <name val="Arabic Transparent"/>
      <family val="0"/>
    </font>
    <font>
      <sz val="14"/>
      <name val="Arabic Transparent"/>
      <family val="0"/>
    </font>
    <font>
      <b/>
      <sz val="14"/>
      <name val="Arial"/>
      <family val="2"/>
    </font>
    <font>
      <b/>
      <sz val="16"/>
      <name val="Arabic Transparent"/>
      <family val="0"/>
    </font>
    <font>
      <sz val="14"/>
      <name val="Arial"/>
      <family val="0"/>
    </font>
    <font>
      <sz val="16"/>
      <name val="Arabic Transparent"/>
      <family val="0"/>
    </font>
    <font>
      <b/>
      <sz val="16"/>
      <name val="Arial"/>
      <family val="2"/>
    </font>
    <font>
      <sz val="10"/>
      <name val="Arabic Transparent"/>
      <family val="0"/>
    </font>
    <font>
      <b/>
      <sz val="10"/>
      <name val="Arabic Transparent"/>
      <family val="0"/>
    </font>
    <font>
      <b/>
      <sz val="10"/>
      <name val="Arial"/>
      <family val="2"/>
    </font>
    <font>
      <b/>
      <sz val="12"/>
      <name val="Arabic Transparent"/>
      <family val="0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8"/>
      <name val="Arial"/>
      <family val="2"/>
    </font>
    <font>
      <sz val="8"/>
      <name val="Arial"/>
      <family val="0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readingOrder="2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readingOrder="2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readingOrder="2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readingOrder="2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 indent="3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 readingOrder="1"/>
    </xf>
    <xf numFmtId="0" fontId="5" fillId="0" borderId="0" xfId="0" applyFont="1" applyFill="1" applyBorder="1" applyAlignment="1">
      <alignment horizontal="center" readingOrder="2"/>
    </xf>
    <xf numFmtId="0" fontId="3" fillId="0" borderId="10" xfId="0" applyFont="1" applyBorder="1" applyAlignment="1">
      <alignment horizontal="center" vertical="center" readingOrder="2"/>
    </xf>
    <xf numFmtId="14" fontId="3" fillId="34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readingOrder="2"/>
    </xf>
    <xf numFmtId="0" fontId="3" fillId="0" borderId="10" xfId="0" applyFont="1" applyBorder="1" applyAlignment="1">
      <alignment readingOrder="2"/>
    </xf>
    <xf numFmtId="0" fontId="1" fillId="0" borderId="10" xfId="0" applyFont="1" applyBorder="1" applyAlignment="1">
      <alignment horizontal="center" vertical="center" readingOrder="2"/>
    </xf>
    <xf numFmtId="0" fontId="3" fillId="0" borderId="10" xfId="0" applyFont="1" applyBorder="1" applyAlignment="1">
      <alignment horizontal="center" vertical="center" readingOrder="2"/>
    </xf>
    <xf numFmtId="0" fontId="3" fillId="0" borderId="10" xfId="0" applyFont="1" applyBorder="1" applyAlignment="1">
      <alignment horizontal="center" readingOrder="2"/>
    </xf>
    <xf numFmtId="0" fontId="3" fillId="0" borderId="10" xfId="0" applyFont="1" applyBorder="1" applyAlignment="1">
      <alignment horizontal="center" vertical="center" wrapText="1" readingOrder="2"/>
    </xf>
    <xf numFmtId="0" fontId="7" fillId="0" borderId="10" xfId="0" applyFont="1" applyBorder="1" applyAlignment="1">
      <alignment horizontal="center" vertical="center" readingOrder="2"/>
    </xf>
    <xf numFmtId="0" fontId="7" fillId="0" borderId="10" xfId="0" applyNumberFormat="1" applyFont="1" applyBorder="1" applyAlignment="1">
      <alignment horizontal="center" vertical="center" readingOrder="2"/>
    </xf>
    <xf numFmtId="0" fontId="1" fillId="0" borderId="10" xfId="0" applyFont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horizontal="center" vertical="center" readingOrder="2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readingOrder="2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34" borderId="12" xfId="0" applyFont="1" applyFill="1" applyBorder="1" applyAlignment="1">
      <alignment horizontal="center" vertical="center" wrapText="1" readingOrder="2"/>
    </xf>
    <xf numFmtId="0" fontId="3" fillId="34" borderId="10" xfId="0" applyFont="1" applyFill="1" applyBorder="1" applyAlignment="1">
      <alignment horizontal="center" vertical="center" wrapText="1" readingOrder="2"/>
    </xf>
    <xf numFmtId="0" fontId="1" fillId="34" borderId="13" xfId="0" applyFont="1" applyFill="1" applyBorder="1" applyAlignment="1">
      <alignment horizontal="center" vertical="center" readingOrder="2"/>
    </xf>
    <xf numFmtId="0" fontId="1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 vertical="center" readingOrder="2"/>
    </xf>
    <xf numFmtId="0" fontId="3" fillId="0" borderId="10" xfId="0" applyFont="1" applyBorder="1" applyAlignment="1">
      <alignment horizontal="center" readingOrder="2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center" readingOrder="2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readingOrder="2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 readingOrder="2"/>
    </xf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readingOrder="2"/>
    </xf>
    <xf numFmtId="1" fontId="3" fillId="0" borderId="10" xfId="0" applyNumberFormat="1" applyFont="1" applyBorder="1" applyAlignment="1">
      <alignment horizontal="center" vertical="center" readingOrder="2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shrinkToFit="1"/>
    </xf>
    <xf numFmtId="0" fontId="3" fillId="34" borderId="14" xfId="0" applyFont="1" applyFill="1" applyBorder="1" applyAlignment="1">
      <alignment horizontal="center" vertical="center" readingOrder="2"/>
    </xf>
    <xf numFmtId="1" fontId="3" fillId="0" borderId="10" xfId="0" applyNumberFormat="1" applyFont="1" applyBorder="1" applyAlignment="1">
      <alignment horizontal="center" vertical="center" wrapText="1" readingOrder="2"/>
    </xf>
    <xf numFmtId="1" fontId="3" fillId="34" borderId="10" xfId="0" applyNumberFormat="1" applyFont="1" applyFill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center" vertical="center" readingOrder="2"/>
    </xf>
    <xf numFmtId="3" fontId="7" fillId="34" borderId="0" xfId="0" applyNumberFormat="1" applyFont="1" applyFill="1" applyBorder="1" applyAlignment="1">
      <alignment horizontal="center" vertical="center" readingOrder="2"/>
    </xf>
    <xf numFmtId="0" fontId="1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readingOrder="2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readingOrder="2"/>
    </xf>
    <xf numFmtId="1" fontId="7" fillId="0" borderId="10" xfId="0" applyNumberFormat="1" applyFont="1" applyBorder="1" applyAlignment="1">
      <alignment horizontal="center" vertical="center" readingOrder="2"/>
    </xf>
    <xf numFmtId="0" fontId="4" fillId="33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readingOrder="2"/>
    </xf>
    <xf numFmtId="0" fontId="7" fillId="0" borderId="10" xfId="0" applyFont="1" applyFill="1" applyBorder="1" applyAlignment="1">
      <alignment horizontal="center" vertical="center" readingOrder="2"/>
    </xf>
    <xf numFmtId="0" fontId="11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readingOrder="2"/>
    </xf>
    <xf numFmtId="0" fontId="12" fillId="0" borderId="11" xfId="0" applyFont="1" applyFill="1" applyBorder="1" applyAlignment="1">
      <alignment horizontal="center" vertical="center" readingOrder="2"/>
    </xf>
    <xf numFmtId="0" fontId="12" fillId="34" borderId="10" xfId="0" applyFont="1" applyFill="1" applyBorder="1" applyAlignment="1">
      <alignment horizontal="center" vertical="center" readingOrder="2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readingOrder="2"/>
    </xf>
    <xf numFmtId="0" fontId="12" fillId="0" borderId="0" xfId="0" applyFont="1" applyAlignment="1">
      <alignment vertical="center"/>
    </xf>
    <xf numFmtId="0" fontId="12" fillId="0" borderId="10" xfId="0" applyNumberFormat="1" applyFont="1" applyBorder="1" applyAlignment="1">
      <alignment horizontal="center" vertical="center" readingOrder="2"/>
    </xf>
    <xf numFmtId="0" fontId="4" fillId="33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readingOrder="2"/>
    </xf>
    <xf numFmtId="0" fontId="4" fillId="0" borderId="10" xfId="0" applyFont="1" applyBorder="1" applyAlignment="1">
      <alignment horizontal="center" readingOrder="2"/>
    </xf>
    <xf numFmtId="0" fontId="7" fillId="34" borderId="10" xfId="0" applyFont="1" applyFill="1" applyBorder="1" applyAlignment="1">
      <alignment horizontal="center" readingOrder="2"/>
    </xf>
    <xf numFmtId="0" fontId="2" fillId="0" borderId="10" xfId="0" applyFont="1" applyBorder="1" applyAlignment="1">
      <alignment horizontal="center" readingOrder="2"/>
    </xf>
    <xf numFmtId="0" fontId="5" fillId="0" borderId="10" xfId="0" applyFont="1" applyBorder="1" applyAlignment="1">
      <alignment horizontal="center" vertical="center" readingOrder="2"/>
    </xf>
    <xf numFmtId="0" fontId="3" fillId="0" borderId="12" xfId="0" applyFont="1" applyBorder="1" applyAlignment="1">
      <alignment vertical="center" readingOrder="2"/>
    </xf>
    <xf numFmtId="0" fontId="3" fillId="0" borderId="10" xfId="0" applyFont="1" applyBorder="1" applyAlignment="1">
      <alignment vertical="center" readingOrder="2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34" borderId="12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/>
    </xf>
    <xf numFmtId="0" fontId="1" fillId="34" borderId="17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readingOrder="2"/>
    </xf>
    <xf numFmtId="0" fontId="4" fillId="34" borderId="12" xfId="0" applyFont="1" applyFill="1" applyBorder="1" applyAlignment="1">
      <alignment horizontal="center" vertical="center" readingOrder="2"/>
    </xf>
    <xf numFmtId="0" fontId="4" fillId="0" borderId="18" xfId="0" applyFont="1" applyBorder="1" applyAlignment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center" vertical="center" readingOrder="2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7" xfId="0" applyFont="1" applyBorder="1" applyAlignment="1">
      <alignment horizontal="center" vertic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34" borderId="17" xfId="0" applyFont="1" applyFill="1" applyBorder="1" applyAlignment="1">
      <alignment horizontal="center" vertical="center" readingOrder="2"/>
    </xf>
    <xf numFmtId="0" fontId="3" fillId="34" borderId="12" xfId="0" applyFont="1" applyFill="1" applyBorder="1" applyAlignment="1">
      <alignment horizontal="center" vertical="center" readingOrder="2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readingOrder="2"/>
    </xf>
    <xf numFmtId="0" fontId="0" fillId="35" borderId="11" xfId="0" applyFill="1" applyBorder="1" applyAlignment="1">
      <alignment horizontal="center" vertical="center" readingOrder="2"/>
    </xf>
    <xf numFmtId="0" fontId="0" fillId="35" borderId="13" xfId="0" applyFill="1" applyBorder="1" applyAlignment="1">
      <alignment horizontal="center" vertical="center" readingOrder="2"/>
    </xf>
    <xf numFmtId="0" fontId="0" fillId="0" borderId="12" xfId="0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352425</xdr:rowOff>
    </xdr:from>
    <xdr:to>
      <xdr:col>5</xdr:col>
      <xdr:colOff>28575</xdr:colOff>
      <xdr:row>7</xdr:row>
      <xdr:rowOff>38100</xdr:rowOff>
    </xdr:to>
    <xdr:sp>
      <xdr:nvSpPr>
        <xdr:cNvPr id="1" name="Straight Connector 10"/>
        <xdr:cNvSpPr>
          <a:spLocks/>
        </xdr:cNvSpPr>
      </xdr:nvSpPr>
      <xdr:spPr>
        <a:xfrm rot="5400000">
          <a:off x="3686175" y="19145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419100</xdr:rowOff>
    </xdr:from>
    <xdr:to>
      <xdr:col>7</xdr:col>
      <xdr:colOff>9525</xdr:colOff>
      <xdr:row>10</xdr:row>
      <xdr:rowOff>38100</xdr:rowOff>
    </xdr:to>
    <xdr:sp>
      <xdr:nvSpPr>
        <xdr:cNvPr id="2" name="Straight Connector 14"/>
        <xdr:cNvSpPr>
          <a:spLocks/>
        </xdr:cNvSpPr>
      </xdr:nvSpPr>
      <xdr:spPr>
        <a:xfrm rot="5400000">
          <a:off x="5372100" y="32289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8"/>
  <sheetViews>
    <sheetView rightToLeft="1" tabSelected="1" view="pageBreakPreview" zoomScale="75" zoomScaleSheetLayoutView="75" zoomScalePageLayoutView="0" workbookViewId="0" topLeftCell="A1">
      <selection activeCell="A9" sqref="A9:F9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6" width="20.7109375" style="0" customWidth="1"/>
  </cols>
  <sheetData>
    <row r="7" ht="18" customHeight="1">
      <c r="E7" s="1"/>
    </row>
    <row r="8" spans="1:6" ht="19.5" customHeight="1">
      <c r="A8" s="111" t="s">
        <v>160</v>
      </c>
      <c r="B8" s="111"/>
      <c r="C8" s="111"/>
      <c r="D8" s="111"/>
      <c r="E8" s="111"/>
      <c r="F8" s="111"/>
    </row>
    <row r="9" spans="1:6" ht="19.5" customHeight="1">
      <c r="A9" s="111" t="s">
        <v>201</v>
      </c>
      <c r="B9" s="111"/>
      <c r="C9" s="111"/>
      <c r="D9" s="111"/>
      <c r="E9" s="111"/>
      <c r="F9" s="111"/>
    </row>
    <row r="11" spans="1:7" ht="58.5" customHeight="1">
      <c r="A11" s="2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4"/>
    </row>
    <row r="12" spans="1:6" ht="39.75" customHeight="1">
      <c r="A12" s="5">
        <v>1</v>
      </c>
      <c r="B12" s="17" t="s">
        <v>6</v>
      </c>
      <c r="C12" s="33"/>
      <c r="D12" s="33">
        <v>20</v>
      </c>
      <c r="E12" s="33"/>
      <c r="F12" s="33"/>
    </row>
    <row r="13" spans="1:6" ht="39.75" customHeight="1">
      <c r="A13" s="5">
        <v>2</v>
      </c>
      <c r="B13" s="17" t="s">
        <v>145</v>
      </c>
      <c r="C13" s="33">
        <v>145</v>
      </c>
      <c r="D13" s="33">
        <v>168</v>
      </c>
      <c r="E13" s="33"/>
      <c r="F13" s="33"/>
    </row>
    <row r="14" spans="1:6" ht="39.75" customHeight="1">
      <c r="A14" s="5">
        <v>3</v>
      </c>
      <c r="B14" s="17" t="s">
        <v>166</v>
      </c>
      <c r="C14" s="33">
        <v>1</v>
      </c>
      <c r="D14" s="33">
        <v>22</v>
      </c>
      <c r="E14" s="33"/>
      <c r="F14" s="33"/>
    </row>
    <row r="15" spans="1:6" ht="39.75" customHeight="1">
      <c r="A15" s="5">
        <v>4</v>
      </c>
      <c r="B15" s="17" t="s">
        <v>169</v>
      </c>
      <c r="C15" s="33"/>
      <c r="D15" s="33"/>
      <c r="E15" s="33"/>
      <c r="F15" s="33"/>
    </row>
    <row r="16" spans="1:6" ht="39.75" customHeight="1">
      <c r="A16" s="5">
        <v>5</v>
      </c>
      <c r="B16" s="17" t="s">
        <v>167</v>
      </c>
      <c r="C16" s="33"/>
      <c r="D16" s="33">
        <v>6</v>
      </c>
      <c r="E16" s="33"/>
      <c r="F16" s="33"/>
    </row>
    <row r="17" spans="1:6" ht="39.75" customHeight="1">
      <c r="A17" s="5">
        <v>6</v>
      </c>
      <c r="B17" s="17" t="s">
        <v>168</v>
      </c>
      <c r="C17" s="33">
        <v>12</v>
      </c>
      <c r="D17" s="33">
        <v>125</v>
      </c>
      <c r="E17" s="33"/>
      <c r="F17" s="33"/>
    </row>
    <row r="18" spans="1:6" ht="39.75" customHeight="1">
      <c r="A18" s="112" t="s">
        <v>7</v>
      </c>
      <c r="B18" s="113"/>
      <c r="C18" s="40">
        <v>158</v>
      </c>
      <c r="D18" s="40">
        <v>341</v>
      </c>
      <c r="E18" s="40"/>
      <c r="F18" s="40"/>
    </row>
  </sheetData>
  <sheetProtection password="CF7A" sheet="1"/>
  <mergeCells count="3">
    <mergeCell ref="A8:F8"/>
    <mergeCell ref="A9:F9"/>
    <mergeCell ref="A18:B1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27"/>
  <sheetViews>
    <sheetView rightToLeft="1" view="pageBreakPreview" zoomScale="75" zoomScaleNormal="75" zoomScaleSheetLayoutView="75" zoomScalePageLayoutView="0" workbookViewId="0" topLeftCell="A1">
      <selection activeCell="C7" sqref="C7:F25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6" width="17.7109375" style="0" customWidth="1"/>
  </cols>
  <sheetData>
    <row r="3" spans="1:6" ht="18" customHeight="1">
      <c r="A3" s="111" t="s">
        <v>156</v>
      </c>
      <c r="B3" s="111"/>
      <c r="C3" s="111"/>
      <c r="D3" s="111"/>
      <c r="E3" s="111"/>
      <c r="F3" s="111"/>
    </row>
    <row r="4" spans="1:6" ht="21.75" customHeight="1">
      <c r="A4" s="111" t="s">
        <v>182</v>
      </c>
      <c r="B4" s="111"/>
      <c r="C4" s="111"/>
      <c r="D4" s="111"/>
      <c r="E4" s="111"/>
      <c r="F4" s="111"/>
    </row>
    <row r="6" spans="1:6" ht="39" customHeight="1">
      <c r="A6" s="2" t="s">
        <v>0</v>
      </c>
      <c r="B6" s="2" t="s">
        <v>13</v>
      </c>
      <c r="C6" s="3" t="s">
        <v>81</v>
      </c>
      <c r="D6" s="3" t="s">
        <v>82</v>
      </c>
      <c r="E6" s="3" t="s">
        <v>83</v>
      </c>
      <c r="F6" s="3" t="s">
        <v>7</v>
      </c>
    </row>
    <row r="7" spans="1:6" ht="34.5" customHeight="1">
      <c r="A7" s="29">
        <v>1</v>
      </c>
      <c r="B7" s="46" t="s">
        <v>84</v>
      </c>
      <c r="C7" s="37">
        <v>704</v>
      </c>
      <c r="D7" s="37">
        <v>712</v>
      </c>
      <c r="E7" s="37">
        <v>103</v>
      </c>
      <c r="F7" s="37">
        <v>1519</v>
      </c>
    </row>
    <row r="8" spans="1:6" ht="34.5" customHeight="1">
      <c r="A8" s="29">
        <v>2</v>
      </c>
      <c r="B8" s="46" t="s">
        <v>146</v>
      </c>
      <c r="C8" s="37">
        <v>193</v>
      </c>
      <c r="D8" s="37">
        <v>323</v>
      </c>
      <c r="E8" s="37">
        <v>50</v>
      </c>
      <c r="F8" s="37">
        <v>566</v>
      </c>
    </row>
    <row r="9" spans="1:6" ht="34.5" customHeight="1">
      <c r="A9" s="29">
        <v>3</v>
      </c>
      <c r="B9" s="46" t="s">
        <v>85</v>
      </c>
      <c r="C9" s="37">
        <v>123</v>
      </c>
      <c r="D9" s="37">
        <v>234</v>
      </c>
      <c r="E9" s="37">
        <v>24</v>
      </c>
      <c r="F9" s="37">
        <v>381</v>
      </c>
    </row>
    <row r="10" spans="1:6" ht="34.5" customHeight="1">
      <c r="A10" s="29">
        <v>4</v>
      </c>
      <c r="B10" s="46" t="s">
        <v>86</v>
      </c>
      <c r="C10" s="37">
        <v>43</v>
      </c>
      <c r="D10" s="37">
        <v>186</v>
      </c>
      <c r="E10" s="37">
        <v>14</v>
      </c>
      <c r="F10" s="37">
        <v>243</v>
      </c>
    </row>
    <row r="11" spans="1:6" ht="34.5" customHeight="1">
      <c r="A11" s="29">
        <v>5</v>
      </c>
      <c r="B11" s="46" t="s">
        <v>87</v>
      </c>
      <c r="C11" s="37">
        <v>4777</v>
      </c>
      <c r="D11" s="37">
        <v>4381</v>
      </c>
      <c r="E11" s="37">
        <v>594</v>
      </c>
      <c r="F11" s="37">
        <v>9752</v>
      </c>
    </row>
    <row r="12" spans="1:6" ht="34.5" customHeight="1">
      <c r="A12" s="29">
        <v>6</v>
      </c>
      <c r="B12" s="46" t="s">
        <v>88</v>
      </c>
      <c r="C12" s="37">
        <v>151</v>
      </c>
      <c r="D12" s="37">
        <v>244</v>
      </c>
      <c r="E12" s="37">
        <v>73</v>
      </c>
      <c r="F12" s="37">
        <v>468</v>
      </c>
    </row>
    <row r="13" spans="1:6" ht="34.5" customHeight="1">
      <c r="A13" s="29">
        <v>7</v>
      </c>
      <c r="B13" s="47" t="s">
        <v>152</v>
      </c>
      <c r="C13" s="37">
        <v>165</v>
      </c>
      <c r="D13" s="37">
        <v>214</v>
      </c>
      <c r="E13" s="37">
        <v>42</v>
      </c>
      <c r="F13" s="37">
        <v>421</v>
      </c>
    </row>
    <row r="14" spans="1:6" ht="34.5" customHeight="1">
      <c r="A14" s="29">
        <v>8</v>
      </c>
      <c r="B14" s="46" t="s">
        <v>89</v>
      </c>
      <c r="C14" s="37">
        <v>114</v>
      </c>
      <c r="D14" s="37">
        <v>130</v>
      </c>
      <c r="E14" s="37">
        <v>14</v>
      </c>
      <c r="F14" s="37">
        <v>258</v>
      </c>
    </row>
    <row r="15" spans="1:6" ht="34.5" customHeight="1">
      <c r="A15" s="29">
        <v>9</v>
      </c>
      <c r="B15" s="47" t="s">
        <v>133</v>
      </c>
      <c r="C15" s="37">
        <v>49</v>
      </c>
      <c r="D15" s="37">
        <v>99</v>
      </c>
      <c r="E15" s="37">
        <v>8</v>
      </c>
      <c r="F15" s="37">
        <v>156</v>
      </c>
    </row>
    <row r="16" spans="1:6" ht="34.5" customHeight="1">
      <c r="A16" s="29">
        <v>10</v>
      </c>
      <c r="B16" s="47" t="s">
        <v>153</v>
      </c>
      <c r="C16" s="65">
        <v>47</v>
      </c>
      <c r="D16" s="37">
        <v>102</v>
      </c>
      <c r="E16" s="37">
        <v>41</v>
      </c>
      <c r="F16" s="37">
        <v>190</v>
      </c>
    </row>
    <row r="17" spans="1:6" ht="34.5" customHeight="1">
      <c r="A17" s="29">
        <v>11</v>
      </c>
      <c r="B17" s="46" t="s">
        <v>90</v>
      </c>
      <c r="C17" s="37">
        <v>35</v>
      </c>
      <c r="D17" s="37">
        <v>122</v>
      </c>
      <c r="E17" s="90">
        <v>27</v>
      </c>
      <c r="F17" s="37">
        <v>184</v>
      </c>
    </row>
    <row r="18" spans="1:6" ht="34.5" customHeight="1">
      <c r="A18" s="29">
        <v>12</v>
      </c>
      <c r="B18" s="46" t="s">
        <v>91</v>
      </c>
      <c r="C18" s="37">
        <v>11</v>
      </c>
      <c r="D18" s="37">
        <v>47</v>
      </c>
      <c r="E18" s="37">
        <v>6</v>
      </c>
      <c r="F18" s="37">
        <v>64</v>
      </c>
    </row>
    <row r="19" spans="1:6" ht="34.5" customHeight="1">
      <c r="A19" s="29">
        <v>13</v>
      </c>
      <c r="B19" s="46" t="s">
        <v>92</v>
      </c>
      <c r="C19" s="37">
        <v>37</v>
      </c>
      <c r="D19" s="37">
        <v>138</v>
      </c>
      <c r="E19" s="37">
        <v>14</v>
      </c>
      <c r="F19" s="37">
        <v>189</v>
      </c>
    </row>
    <row r="20" spans="1:6" ht="34.5" customHeight="1">
      <c r="A20" s="29">
        <v>14</v>
      </c>
      <c r="B20" s="46" t="s">
        <v>50</v>
      </c>
      <c r="C20" s="37">
        <v>13</v>
      </c>
      <c r="D20" s="37">
        <v>101</v>
      </c>
      <c r="E20" s="37">
        <v>23</v>
      </c>
      <c r="F20" s="37">
        <v>137</v>
      </c>
    </row>
    <row r="21" spans="1:6" ht="34.5" customHeight="1">
      <c r="A21" s="29">
        <v>15</v>
      </c>
      <c r="B21" s="46" t="s">
        <v>93</v>
      </c>
      <c r="C21" s="37">
        <v>322</v>
      </c>
      <c r="D21" s="37">
        <v>661</v>
      </c>
      <c r="E21" s="37">
        <v>74</v>
      </c>
      <c r="F21" s="37">
        <v>1057</v>
      </c>
    </row>
    <row r="22" spans="1:6" ht="34.5" customHeight="1">
      <c r="A22" s="29">
        <v>16</v>
      </c>
      <c r="B22" s="46" t="s">
        <v>94</v>
      </c>
      <c r="C22" s="37">
        <v>43</v>
      </c>
      <c r="D22" s="37">
        <v>18</v>
      </c>
      <c r="E22" s="37">
        <v>8</v>
      </c>
      <c r="F22" s="37">
        <v>69</v>
      </c>
    </row>
    <row r="23" spans="1:6" ht="34.5" customHeight="1">
      <c r="A23" s="29">
        <v>17</v>
      </c>
      <c r="B23" s="46" t="s">
        <v>95</v>
      </c>
      <c r="C23" s="37">
        <v>31</v>
      </c>
      <c r="D23" s="37">
        <v>64</v>
      </c>
      <c r="E23" s="37">
        <v>7</v>
      </c>
      <c r="F23" s="37">
        <v>102</v>
      </c>
    </row>
    <row r="24" spans="1:6" ht="34.5" customHeight="1">
      <c r="A24" s="29">
        <v>18</v>
      </c>
      <c r="B24" s="46" t="s">
        <v>30</v>
      </c>
      <c r="C24" s="37">
        <v>7</v>
      </c>
      <c r="D24" s="37">
        <v>43</v>
      </c>
      <c r="E24" s="37">
        <v>5</v>
      </c>
      <c r="F24" s="37">
        <v>55</v>
      </c>
    </row>
    <row r="25" spans="1:6" ht="34.5" customHeight="1">
      <c r="A25" s="170" t="s">
        <v>96</v>
      </c>
      <c r="B25" s="171"/>
      <c r="C25" s="54">
        <f>SUM(C7:C24)</f>
        <v>6865</v>
      </c>
      <c r="D25" s="54">
        <f>SUM(D7:D24)</f>
        <v>7819</v>
      </c>
      <c r="E25" s="37">
        <f>SUM(E7:E24)</f>
        <v>1127</v>
      </c>
      <c r="F25" s="54">
        <f>SUM(F7:F24)</f>
        <v>15811</v>
      </c>
    </row>
    <row r="26" ht="20.25">
      <c r="F26" s="89"/>
    </row>
    <row r="27" ht="1.5" customHeight="1">
      <c r="E27" s="28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</sheetData>
  <sheetProtection password="CF7A" sheet="1"/>
  <mergeCells count="3">
    <mergeCell ref="A3:F3"/>
    <mergeCell ref="A4:F4"/>
    <mergeCell ref="A25:B25"/>
  </mergeCells>
  <printOptions horizontalCentered="1"/>
  <pageMargins left="0" right="0.984251968503937" top="0.984251968503937" bottom="0.984251968503937" header="0.5118110236220472" footer="0.5118110236220472"/>
  <pageSetup fitToHeight="4" fitToWidth="4" horizontalDpi="600" verticalDpi="600" orientation="portrait" scale="84" r:id="rId1"/>
  <rowBreaks count="1" manualBreakCount="1">
    <brk id="2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J25"/>
  <sheetViews>
    <sheetView rightToLeft="1" view="pageBreakPreview" zoomScale="75" zoomScaleNormal="75" zoomScaleSheetLayoutView="75" zoomScalePageLayoutView="0" workbookViewId="0" topLeftCell="A1">
      <selection activeCell="A25" sqref="A25:B25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15.7109375" style="0" customWidth="1"/>
    <col min="4" max="5" width="10.7109375" style="0" customWidth="1"/>
    <col min="6" max="6" width="14.8515625" style="0" customWidth="1"/>
    <col min="7" max="8" width="10.7109375" style="0" customWidth="1"/>
    <col min="9" max="9" width="32.140625" style="0" customWidth="1"/>
    <col min="10" max="10" width="15.28125" style="0" customWidth="1"/>
  </cols>
  <sheetData>
    <row r="2" spans="1:9" ht="19.5" customHeight="1">
      <c r="A2" s="111" t="s">
        <v>110</v>
      </c>
      <c r="B2" s="111"/>
      <c r="C2" s="111"/>
      <c r="D2" s="111"/>
      <c r="E2" s="111"/>
      <c r="F2" s="111"/>
      <c r="G2" s="111"/>
      <c r="H2" s="111"/>
      <c r="I2" s="64"/>
    </row>
    <row r="3" spans="1:9" ht="21.75" customHeight="1">
      <c r="A3" s="111" t="s">
        <v>181</v>
      </c>
      <c r="B3" s="111"/>
      <c r="C3" s="111"/>
      <c r="D3" s="111"/>
      <c r="E3" s="111"/>
      <c r="F3" s="111"/>
      <c r="G3" s="111"/>
      <c r="H3" s="111"/>
      <c r="I3" s="64"/>
    </row>
    <row r="4" spans="1:9" ht="18" customHeight="1">
      <c r="A4" s="1" t="s">
        <v>97</v>
      </c>
      <c r="B4" s="1"/>
      <c r="C4" s="1"/>
      <c r="D4" s="1"/>
      <c r="E4" s="1"/>
      <c r="F4" s="1"/>
      <c r="G4" s="1"/>
      <c r="H4" s="1"/>
      <c r="I4" s="1"/>
    </row>
    <row r="5" spans="1:9" ht="51" customHeight="1">
      <c r="A5" s="119" t="s">
        <v>0</v>
      </c>
      <c r="B5" s="119" t="s">
        <v>13</v>
      </c>
      <c r="C5" s="123" t="s">
        <v>171</v>
      </c>
      <c r="D5" s="151" t="s">
        <v>71</v>
      </c>
      <c r="E5" s="152"/>
      <c r="F5" s="123" t="s">
        <v>98</v>
      </c>
      <c r="G5" s="151" t="s">
        <v>7</v>
      </c>
      <c r="H5" s="152"/>
      <c r="I5" s="80"/>
    </row>
    <row r="6" spans="1:9" ht="29.25" customHeight="1">
      <c r="A6" s="120"/>
      <c r="B6" s="120"/>
      <c r="C6" s="124"/>
      <c r="D6" s="7" t="s">
        <v>99</v>
      </c>
      <c r="E6" s="7" t="s">
        <v>77</v>
      </c>
      <c r="F6" s="124"/>
      <c r="G6" s="7" t="s">
        <v>76</v>
      </c>
      <c r="H6" s="7" t="s">
        <v>77</v>
      </c>
      <c r="I6" s="81"/>
    </row>
    <row r="7" spans="1:9" ht="34.5" customHeight="1">
      <c r="A7" s="33">
        <v>1</v>
      </c>
      <c r="B7" s="43" t="s">
        <v>14</v>
      </c>
      <c r="C7" s="37">
        <v>704</v>
      </c>
      <c r="D7" s="37">
        <v>712</v>
      </c>
      <c r="E7" s="37">
        <v>1151</v>
      </c>
      <c r="F7" s="37">
        <v>103</v>
      </c>
      <c r="G7" s="37">
        <v>1519</v>
      </c>
      <c r="H7" s="37">
        <v>1958</v>
      </c>
      <c r="I7" s="78"/>
    </row>
    <row r="8" spans="1:9" ht="34.5" customHeight="1">
      <c r="A8" s="33">
        <v>2</v>
      </c>
      <c r="B8" s="43" t="s">
        <v>146</v>
      </c>
      <c r="C8" s="37">
        <v>193</v>
      </c>
      <c r="D8" s="37">
        <v>323</v>
      </c>
      <c r="E8" s="37">
        <v>480</v>
      </c>
      <c r="F8" s="37">
        <v>50</v>
      </c>
      <c r="G8" s="37">
        <v>566</v>
      </c>
      <c r="H8" s="37">
        <v>723</v>
      </c>
      <c r="I8" s="78"/>
    </row>
    <row r="9" spans="1:9" ht="34.5" customHeight="1">
      <c r="A9" s="33">
        <v>3</v>
      </c>
      <c r="B9" s="43" t="s">
        <v>15</v>
      </c>
      <c r="C9" s="37">
        <v>123</v>
      </c>
      <c r="D9" s="37">
        <v>234</v>
      </c>
      <c r="E9" s="37">
        <v>400</v>
      </c>
      <c r="F9" s="37">
        <v>24</v>
      </c>
      <c r="G9" s="37">
        <v>381</v>
      </c>
      <c r="H9" s="37">
        <v>547</v>
      </c>
      <c r="I9" s="78"/>
    </row>
    <row r="10" spans="1:9" ht="34.5" customHeight="1">
      <c r="A10" s="33">
        <v>4</v>
      </c>
      <c r="B10" s="43" t="s">
        <v>16</v>
      </c>
      <c r="C10" s="37">
        <v>43</v>
      </c>
      <c r="D10" s="37">
        <v>186</v>
      </c>
      <c r="E10" s="37">
        <v>295</v>
      </c>
      <c r="F10" s="37">
        <v>14</v>
      </c>
      <c r="G10" s="37">
        <v>243</v>
      </c>
      <c r="H10" s="37">
        <v>352</v>
      </c>
      <c r="I10" s="78"/>
    </row>
    <row r="11" spans="1:9" ht="34.5" customHeight="1">
      <c r="A11" s="33">
        <v>5</v>
      </c>
      <c r="B11" s="43" t="s">
        <v>17</v>
      </c>
      <c r="C11" s="37">
        <v>4777</v>
      </c>
      <c r="D11" s="37">
        <v>4381</v>
      </c>
      <c r="E11" s="37">
        <v>7075</v>
      </c>
      <c r="F11" s="37">
        <v>594</v>
      </c>
      <c r="G11" s="37">
        <v>9752</v>
      </c>
      <c r="H11" s="37">
        <v>12446</v>
      </c>
      <c r="I11" s="78"/>
    </row>
    <row r="12" spans="1:9" ht="34.5" customHeight="1">
      <c r="A12" s="33">
        <v>6</v>
      </c>
      <c r="B12" s="43" t="s">
        <v>100</v>
      </c>
      <c r="C12" s="37">
        <v>151</v>
      </c>
      <c r="D12" s="37">
        <v>244</v>
      </c>
      <c r="E12" s="37">
        <v>410</v>
      </c>
      <c r="F12" s="37">
        <v>73</v>
      </c>
      <c r="G12" s="37">
        <v>468</v>
      </c>
      <c r="H12" s="37">
        <v>634</v>
      </c>
      <c r="I12" s="78"/>
    </row>
    <row r="13" spans="1:9" ht="34.5" customHeight="1">
      <c r="A13" s="33">
        <v>7</v>
      </c>
      <c r="B13" s="73" t="s">
        <v>152</v>
      </c>
      <c r="C13" s="37">
        <v>165</v>
      </c>
      <c r="D13" s="37">
        <v>214</v>
      </c>
      <c r="E13" s="37">
        <v>355</v>
      </c>
      <c r="F13" s="37">
        <v>42</v>
      </c>
      <c r="G13" s="37">
        <v>421</v>
      </c>
      <c r="H13" s="37">
        <v>562</v>
      </c>
      <c r="I13" s="78"/>
    </row>
    <row r="14" spans="1:9" ht="34.5" customHeight="1">
      <c r="A14" s="33">
        <v>8</v>
      </c>
      <c r="B14" s="43" t="s">
        <v>19</v>
      </c>
      <c r="C14" s="37">
        <v>114</v>
      </c>
      <c r="D14" s="37">
        <v>130</v>
      </c>
      <c r="E14" s="37">
        <v>281</v>
      </c>
      <c r="F14" s="37">
        <v>14</v>
      </c>
      <c r="G14" s="37">
        <v>258</v>
      </c>
      <c r="H14" s="37">
        <v>409</v>
      </c>
      <c r="I14" s="78"/>
    </row>
    <row r="15" spans="1:9" ht="34.5" customHeight="1">
      <c r="A15" s="33">
        <v>9</v>
      </c>
      <c r="B15" s="44" t="s">
        <v>133</v>
      </c>
      <c r="C15" s="37">
        <v>49</v>
      </c>
      <c r="D15" s="37">
        <v>99</v>
      </c>
      <c r="E15" s="37">
        <v>159</v>
      </c>
      <c r="F15" s="37">
        <v>8</v>
      </c>
      <c r="G15" s="37">
        <v>156</v>
      </c>
      <c r="H15" s="37">
        <v>216</v>
      </c>
      <c r="I15" s="78"/>
    </row>
    <row r="16" spans="1:9" ht="34.5" customHeight="1">
      <c r="A16" s="33">
        <v>10</v>
      </c>
      <c r="B16" s="73" t="s">
        <v>153</v>
      </c>
      <c r="C16" s="65">
        <v>47</v>
      </c>
      <c r="D16" s="37">
        <v>102</v>
      </c>
      <c r="E16" s="65">
        <v>201</v>
      </c>
      <c r="F16" s="37">
        <v>41</v>
      </c>
      <c r="G16" s="37">
        <v>190</v>
      </c>
      <c r="H16" s="37">
        <v>289</v>
      </c>
      <c r="I16" s="78"/>
    </row>
    <row r="17" spans="1:9" ht="34.5" customHeight="1">
      <c r="A17" s="33">
        <v>11</v>
      </c>
      <c r="B17" s="43" t="s">
        <v>21</v>
      </c>
      <c r="C17" s="37">
        <v>35</v>
      </c>
      <c r="D17" s="37">
        <v>122</v>
      </c>
      <c r="E17" s="37">
        <v>173</v>
      </c>
      <c r="F17" s="90">
        <v>27</v>
      </c>
      <c r="G17" s="37">
        <v>184</v>
      </c>
      <c r="H17" s="37">
        <v>235</v>
      </c>
      <c r="I17" s="78"/>
    </row>
    <row r="18" spans="1:9" ht="34.5" customHeight="1">
      <c r="A18" s="33">
        <v>12</v>
      </c>
      <c r="B18" s="43" t="s">
        <v>22</v>
      </c>
      <c r="C18" s="37">
        <v>11</v>
      </c>
      <c r="D18" s="37">
        <v>47</v>
      </c>
      <c r="E18" s="37">
        <v>66</v>
      </c>
      <c r="F18" s="37">
        <v>6</v>
      </c>
      <c r="G18" s="37">
        <v>64</v>
      </c>
      <c r="H18" s="37">
        <v>83</v>
      </c>
      <c r="I18" s="78"/>
    </row>
    <row r="19" spans="1:9" ht="34.5" customHeight="1">
      <c r="A19" s="33">
        <v>13</v>
      </c>
      <c r="B19" s="43" t="s">
        <v>23</v>
      </c>
      <c r="C19" s="37">
        <v>37</v>
      </c>
      <c r="D19" s="37">
        <v>138</v>
      </c>
      <c r="E19" s="37">
        <v>218</v>
      </c>
      <c r="F19" s="37">
        <v>14</v>
      </c>
      <c r="G19" s="37">
        <v>189</v>
      </c>
      <c r="H19" s="37">
        <v>269</v>
      </c>
      <c r="I19" s="78"/>
    </row>
    <row r="20" spans="1:9" ht="34.5" customHeight="1">
      <c r="A20" s="33">
        <v>14</v>
      </c>
      <c r="B20" s="43" t="s">
        <v>24</v>
      </c>
      <c r="C20" s="37">
        <v>13</v>
      </c>
      <c r="D20" s="37">
        <v>101</v>
      </c>
      <c r="E20" s="37">
        <v>175</v>
      </c>
      <c r="F20" s="37">
        <v>23</v>
      </c>
      <c r="G20" s="37">
        <v>137</v>
      </c>
      <c r="H20" s="37">
        <v>211</v>
      </c>
      <c r="I20" s="78"/>
    </row>
    <row r="21" spans="1:9" ht="34.5" customHeight="1">
      <c r="A21" s="33">
        <v>15</v>
      </c>
      <c r="B21" s="43" t="s">
        <v>25</v>
      </c>
      <c r="C21" s="37">
        <v>322</v>
      </c>
      <c r="D21" s="37">
        <v>661</v>
      </c>
      <c r="E21" s="37">
        <v>978</v>
      </c>
      <c r="F21" s="37">
        <v>74</v>
      </c>
      <c r="G21" s="37">
        <v>1057</v>
      </c>
      <c r="H21" s="37">
        <v>1374</v>
      </c>
      <c r="I21" s="78"/>
    </row>
    <row r="22" spans="1:9" ht="34.5" customHeight="1">
      <c r="A22" s="33">
        <v>16</v>
      </c>
      <c r="B22" s="43" t="s">
        <v>26</v>
      </c>
      <c r="C22" s="37">
        <v>43</v>
      </c>
      <c r="D22" s="37">
        <v>18</v>
      </c>
      <c r="E22" s="37">
        <v>42</v>
      </c>
      <c r="F22" s="37">
        <v>8</v>
      </c>
      <c r="G22" s="37">
        <v>69</v>
      </c>
      <c r="H22" s="37">
        <v>93</v>
      </c>
      <c r="I22" s="78"/>
    </row>
    <row r="23" spans="1:9" ht="34.5" customHeight="1">
      <c r="A23" s="33">
        <v>17</v>
      </c>
      <c r="B23" s="43" t="s">
        <v>27</v>
      </c>
      <c r="C23" s="37">
        <v>31</v>
      </c>
      <c r="D23" s="37">
        <v>64</v>
      </c>
      <c r="E23" s="37">
        <v>107</v>
      </c>
      <c r="F23" s="37">
        <v>7</v>
      </c>
      <c r="G23" s="37">
        <v>102</v>
      </c>
      <c r="H23" s="37">
        <v>145</v>
      </c>
      <c r="I23" s="78"/>
    </row>
    <row r="24" spans="1:9" ht="34.5" customHeight="1">
      <c r="A24" s="45">
        <v>18</v>
      </c>
      <c r="B24" s="43" t="s">
        <v>28</v>
      </c>
      <c r="C24" s="37">
        <v>7</v>
      </c>
      <c r="D24" s="37">
        <v>43</v>
      </c>
      <c r="E24" s="37">
        <v>58</v>
      </c>
      <c r="F24" s="37">
        <v>5</v>
      </c>
      <c r="G24" s="37">
        <v>55</v>
      </c>
      <c r="H24" s="37">
        <v>70</v>
      </c>
      <c r="I24" s="78"/>
    </row>
    <row r="25" spans="1:10" ht="34.5" customHeight="1">
      <c r="A25" s="112" t="s">
        <v>7</v>
      </c>
      <c r="B25" s="113"/>
      <c r="C25" s="54">
        <f aca="true" t="shared" si="0" ref="C25:H25">SUM(C7:C24)</f>
        <v>6865</v>
      </c>
      <c r="D25" s="54">
        <f t="shared" si="0"/>
        <v>7819</v>
      </c>
      <c r="E25" s="96">
        <f t="shared" si="0"/>
        <v>12624</v>
      </c>
      <c r="F25" s="37">
        <f t="shared" si="0"/>
        <v>1127</v>
      </c>
      <c r="G25" s="54">
        <f t="shared" si="0"/>
        <v>15811</v>
      </c>
      <c r="H25" s="54">
        <f t="shared" si="0"/>
        <v>20616</v>
      </c>
      <c r="I25" s="79"/>
      <c r="J25" s="18"/>
    </row>
    <row r="26" ht="12" customHeight="1"/>
    <row r="27" ht="4.5" customHeight="1" hidden="1"/>
    <row r="28" ht="12.75" hidden="1"/>
    <row r="29" ht="12.75" hidden="1"/>
  </sheetData>
  <sheetProtection password="CF7A" sheet="1"/>
  <mergeCells count="9">
    <mergeCell ref="A25:B25"/>
    <mergeCell ref="A2:H2"/>
    <mergeCell ref="A3:H3"/>
    <mergeCell ref="A5:A6"/>
    <mergeCell ref="B5:B6"/>
    <mergeCell ref="C5:C6"/>
    <mergeCell ref="D5:E5"/>
    <mergeCell ref="F5:F6"/>
    <mergeCell ref="G5:H5"/>
  </mergeCells>
  <printOptions/>
  <pageMargins left="0.1968503937007874" right="0.984251968503937" top="0.984251968503937" bottom="0.984251968503937" header="0.5118110236220472" footer="0.5118110236220472"/>
  <pageSetup fitToHeight="4" fitToWidth="4" horizontalDpi="600" verticalDpi="600" orientation="portrait" scale="80" r:id="rId2"/>
  <rowBreaks count="1" manualBreakCount="1">
    <brk id="26" max="7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3"/>
  <sheetViews>
    <sheetView rightToLeft="1" view="pageBreakPreview" zoomScale="70" zoomScaleSheetLayoutView="70" zoomScalePageLayoutView="0" workbookViewId="0" topLeftCell="A1">
      <selection activeCell="A5" sqref="A5:K5"/>
    </sheetView>
  </sheetViews>
  <sheetFormatPr defaultColWidth="9.140625" defaultRowHeight="12.75"/>
  <cols>
    <col min="1" max="1" width="5.28125" style="0" customWidth="1"/>
    <col min="2" max="2" width="12.57421875" style="0" customWidth="1"/>
    <col min="3" max="10" width="10.7109375" style="0" customWidth="1"/>
    <col min="11" max="11" width="16.00390625" style="0" customWidth="1"/>
  </cols>
  <sheetData>
    <row r="4" spans="1:11" ht="21" customHeight="1">
      <c r="A4" s="111" t="s">
        <v>111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21" customHeight="1">
      <c r="A5" s="111" t="s">
        <v>194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1.75" customHeight="1">
      <c r="A7" s="119" t="s">
        <v>0</v>
      </c>
      <c r="B7" s="119" t="s">
        <v>13</v>
      </c>
      <c r="C7" s="121" t="s">
        <v>112</v>
      </c>
      <c r="D7" s="122"/>
      <c r="E7" s="121" t="s">
        <v>104</v>
      </c>
      <c r="F7" s="122"/>
      <c r="G7" s="121" t="s">
        <v>105</v>
      </c>
      <c r="H7" s="122"/>
      <c r="I7" s="121" t="s">
        <v>7</v>
      </c>
      <c r="J7" s="122"/>
      <c r="K7" s="119" t="s">
        <v>73</v>
      </c>
    </row>
    <row r="8" spans="1:11" ht="23.25" customHeight="1">
      <c r="A8" s="120"/>
      <c r="B8" s="120"/>
      <c r="C8" s="2" t="s">
        <v>113</v>
      </c>
      <c r="D8" s="2" t="s">
        <v>35</v>
      </c>
      <c r="E8" s="2" t="s">
        <v>108</v>
      </c>
      <c r="F8" s="2" t="s">
        <v>109</v>
      </c>
      <c r="G8" s="2" t="s">
        <v>108</v>
      </c>
      <c r="H8" s="2" t="s">
        <v>109</v>
      </c>
      <c r="I8" s="2" t="s">
        <v>108</v>
      </c>
      <c r="J8" s="2" t="s">
        <v>109</v>
      </c>
      <c r="K8" s="120"/>
    </row>
    <row r="9" spans="1:11" ht="34.5" customHeight="1">
      <c r="A9" s="34">
        <v>1</v>
      </c>
      <c r="B9" s="45" t="s">
        <v>102</v>
      </c>
      <c r="C9" s="29">
        <v>483</v>
      </c>
      <c r="D9" s="29">
        <v>89</v>
      </c>
      <c r="E9" s="29"/>
      <c r="F9" s="29"/>
      <c r="G9" s="29"/>
      <c r="H9" s="29"/>
      <c r="I9" s="29">
        <v>483</v>
      </c>
      <c r="J9" s="29">
        <v>89</v>
      </c>
      <c r="K9" s="29">
        <v>572</v>
      </c>
    </row>
    <row r="10" spans="1:11" ht="34.5" customHeight="1">
      <c r="A10" s="34">
        <v>2</v>
      </c>
      <c r="B10" s="45" t="s">
        <v>146</v>
      </c>
      <c r="C10" s="29">
        <v>1401</v>
      </c>
      <c r="D10" s="29"/>
      <c r="E10" s="29"/>
      <c r="F10" s="29"/>
      <c r="G10" s="29"/>
      <c r="H10" s="29"/>
      <c r="I10" s="29">
        <v>1401</v>
      </c>
      <c r="J10" s="29"/>
      <c r="K10" s="29">
        <v>1401</v>
      </c>
    </row>
    <row r="11" spans="1:11" ht="34.5" customHeight="1">
      <c r="A11" s="34">
        <v>3</v>
      </c>
      <c r="B11" s="45" t="s">
        <v>15</v>
      </c>
      <c r="C11" s="29">
        <v>180</v>
      </c>
      <c r="D11" s="29"/>
      <c r="E11" s="29"/>
      <c r="F11" s="29"/>
      <c r="G11" s="29"/>
      <c r="H11" s="29"/>
      <c r="I11" s="29">
        <v>180</v>
      </c>
      <c r="J11" s="29"/>
      <c r="K11" s="29">
        <v>180</v>
      </c>
    </row>
    <row r="12" spans="1:11" ht="34.5" customHeight="1">
      <c r="A12" s="34">
        <v>4</v>
      </c>
      <c r="B12" s="45" t="s">
        <v>16</v>
      </c>
      <c r="C12" s="29">
        <v>1430</v>
      </c>
      <c r="D12" s="29"/>
      <c r="E12" s="29"/>
      <c r="F12" s="29"/>
      <c r="G12" s="29"/>
      <c r="H12" s="29"/>
      <c r="I12" s="29">
        <v>1430</v>
      </c>
      <c r="J12" s="29"/>
      <c r="K12" s="29">
        <v>1430</v>
      </c>
    </row>
    <row r="13" spans="1:11" ht="34.5" customHeight="1">
      <c r="A13" s="34">
        <v>5</v>
      </c>
      <c r="B13" s="45" t="s">
        <v>17</v>
      </c>
      <c r="C13" s="29">
        <v>6333</v>
      </c>
      <c r="D13" s="29">
        <v>254</v>
      </c>
      <c r="E13" s="29">
        <v>3</v>
      </c>
      <c r="F13" s="29"/>
      <c r="G13" s="29">
        <v>3</v>
      </c>
      <c r="H13" s="29"/>
      <c r="I13" s="29">
        <v>6339</v>
      </c>
      <c r="J13" s="29">
        <v>254</v>
      </c>
      <c r="K13" s="29">
        <v>6593</v>
      </c>
    </row>
    <row r="14" spans="1:11" ht="34.5" customHeight="1">
      <c r="A14" s="34">
        <v>6</v>
      </c>
      <c r="B14" s="45" t="s">
        <v>18</v>
      </c>
      <c r="C14" s="29">
        <v>219</v>
      </c>
      <c r="D14" s="29">
        <v>62</v>
      </c>
      <c r="E14" s="29"/>
      <c r="F14" s="29"/>
      <c r="G14" s="29"/>
      <c r="H14" s="29"/>
      <c r="I14" s="29">
        <v>219</v>
      </c>
      <c r="J14" s="29">
        <v>62</v>
      </c>
      <c r="K14" s="29">
        <v>281</v>
      </c>
    </row>
    <row r="15" spans="1:11" ht="34.5" customHeight="1">
      <c r="A15" s="34">
        <v>7</v>
      </c>
      <c r="B15" s="70" t="s">
        <v>155</v>
      </c>
      <c r="C15" s="29">
        <v>200</v>
      </c>
      <c r="D15" s="29">
        <v>4</v>
      </c>
      <c r="E15" s="29"/>
      <c r="F15" s="29"/>
      <c r="G15" s="29"/>
      <c r="H15" s="29"/>
      <c r="I15" s="29">
        <v>200</v>
      </c>
      <c r="J15" s="29">
        <v>4</v>
      </c>
      <c r="K15" s="29">
        <v>204</v>
      </c>
    </row>
    <row r="16" spans="1:11" ht="34.5" customHeight="1">
      <c r="A16" s="34">
        <v>8</v>
      </c>
      <c r="B16" s="45" t="s">
        <v>19</v>
      </c>
      <c r="C16" s="29">
        <v>2800</v>
      </c>
      <c r="D16" s="29">
        <v>13</v>
      </c>
      <c r="E16" s="29"/>
      <c r="F16" s="29"/>
      <c r="G16" s="29"/>
      <c r="H16" s="29"/>
      <c r="I16" s="29">
        <v>2800</v>
      </c>
      <c r="J16" s="29">
        <v>13</v>
      </c>
      <c r="K16" s="29">
        <v>2813</v>
      </c>
    </row>
    <row r="17" spans="1:23" ht="34.5" customHeight="1">
      <c r="A17" s="34">
        <v>9</v>
      </c>
      <c r="B17" s="45" t="s">
        <v>49</v>
      </c>
      <c r="C17" s="29">
        <v>829</v>
      </c>
      <c r="D17" s="29"/>
      <c r="E17" s="29">
        <v>8</v>
      </c>
      <c r="F17" s="29"/>
      <c r="G17" s="29"/>
      <c r="H17" s="29"/>
      <c r="I17" s="29">
        <v>837</v>
      </c>
      <c r="J17" s="29"/>
      <c r="K17" s="29">
        <v>837</v>
      </c>
      <c r="W17" s="18"/>
    </row>
    <row r="18" spans="1:11" ht="34.5" customHeight="1">
      <c r="A18" s="29">
        <v>10</v>
      </c>
      <c r="B18" s="70" t="s">
        <v>154</v>
      </c>
      <c r="C18" s="29">
        <v>2146</v>
      </c>
      <c r="D18" s="29">
        <v>25</v>
      </c>
      <c r="E18" s="29"/>
      <c r="F18" s="29"/>
      <c r="G18" s="29"/>
      <c r="H18" s="29"/>
      <c r="I18" s="29">
        <v>2146</v>
      </c>
      <c r="J18" s="29">
        <v>25</v>
      </c>
      <c r="K18" s="29">
        <v>2171</v>
      </c>
    </row>
    <row r="19" spans="1:11" ht="34.5" customHeight="1">
      <c r="A19" s="29">
        <v>11</v>
      </c>
      <c r="B19" s="45" t="s">
        <v>101</v>
      </c>
      <c r="C19" s="29">
        <v>1667</v>
      </c>
      <c r="D19" s="29">
        <v>10</v>
      </c>
      <c r="E19" s="29"/>
      <c r="F19" s="29"/>
      <c r="G19" s="29"/>
      <c r="H19" s="29"/>
      <c r="I19" s="29">
        <v>1667</v>
      </c>
      <c r="J19" s="29">
        <v>10</v>
      </c>
      <c r="K19" s="29">
        <v>1677</v>
      </c>
    </row>
    <row r="20" spans="1:11" ht="34.5" customHeight="1">
      <c r="A20" s="29">
        <v>12</v>
      </c>
      <c r="B20" s="45" t="s">
        <v>22</v>
      </c>
      <c r="C20" s="29">
        <v>1470</v>
      </c>
      <c r="D20" s="29"/>
      <c r="E20" s="29"/>
      <c r="F20" s="29"/>
      <c r="G20" s="29"/>
      <c r="H20" s="29"/>
      <c r="I20" s="29">
        <v>1470</v>
      </c>
      <c r="J20" s="29"/>
      <c r="K20" s="29">
        <v>1470</v>
      </c>
    </row>
    <row r="21" spans="1:11" ht="34.5" customHeight="1">
      <c r="A21" s="29">
        <v>13</v>
      </c>
      <c r="B21" s="45" t="s">
        <v>23</v>
      </c>
      <c r="C21" s="29">
        <v>517</v>
      </c>
      <c r="D21" s="29"/>
      <c r="E21" s="29"/>
      <c r="F21" s="29"/>
      <c r="G21" s="29"/>
      <c r="H21" s="29"/>
      <c r="I21" s="29">
        <v>517</v>
      </c>
      <c r="J21" s="29"/>
      <c r="K21" s="29">
        <v>517</v>
      </c>
    </row>
    <row r="22" spans="1:11" ht="34.5" customHeight="1">
      <c r="A22" s="29">
        <v>14</v>
      </c>
      <c r="B22" s="45" t="s">
        <v>103</v>
      </c>
      <c r="C22" s="105">
        <v>212</v>
      </c>
      <c r="D22" s="105"/>
      <c r="E22" s="105"/>
      <c r="F22" s="105"/>
      <c r="G22" s="105"/>
      <c r="H22" s="105"/>
      <c r="I22" s="29">
        <v>212</v>
      </c>
      <c r="J22" s="29"/>
      <c r="K22" s="29">
        <v>212</v>
      </c>
    </row>
    <row r="23" spans="1:11" ht="34.5" customHeight="1">
      <c r="A23" s="29">
        <v>15</v>
      </c>
      <c r="B23" s="45" t="s">
        <v>25</v>
      </c>
      <c r="C23" s="105">
        <v>571</v>
      </c>
      <c r="D23" s="105"/>
      <c r="E23" s="105"/>
      <c r="F23" s="105"/>
      <c r="G23" s="105"/>
      <c r="H23" s="105"/>
      <c r="I23" s="29">
        <v>571</v>
      </c>
      <c r="J23" s="29"/>
      <c r="K23" s="29">
        <v>571</v>
      </c>
    </row>
    <row r="24" spans="1:11" ht="34.5" customHeight="1">
      <c r="A24" s="29">
        <v>16</v>
      </c>
      <c r="B24" s="45" t="s">
        <v>26</v>
      </c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34.5" customHeight="1">
      <c r="A25" s="29">
        <v>17</v>
      </c>
      <c r="B25" s="45" t="s">
        <v>27</v>
      </c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34.5" customHeight="1">
      <c r="A26" s="29">
        <v>18</v>
      </c>
      <c r="B26" s="42" t="s">
        <v>107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34.5" customHeight="1">
      <c r="A27" s="112" t="s">
        <v>29</v>
      </c>
      <c r="B27" s="113"/>
      <c r="C27" s="41">
        <f>C9+C10+C11+C12+C14+C13+C15+C16+C17+C18+C19+C20+C21+C22+C23</f>
        <v>20458</v>
      </c>
      <c r="D27" s="41">
        <f>D9+D13+D14+D15+D16+D18+D19</f>
        <v>457</v>
      </c>
      <c r="E27" s="41">
        <v>11</v>
      </c>
      <c r="F27" s="41"/>
      <c r="G27" s="41">
        <v>3</v>
      </c>
      <c r="H27" s="41"/>
      <c r="I27" s="41">
        <f>I9+I10+I11+I12+I13+I14+I15+I16+I17+I18+I19+I20+I21+I22+I23</f>
        <v>20472</v>
      </c>
      <c r="J27" s="41">
        <f>J9+J13+J14+J15+J16+J18+J19</f>
        <v>457</v>
      </c>
      <c r="K27" s="29">
        <f>K9+K10+K11+K12+K13+K14+K15+K16+K17+K18+K19+K20+K21+K22+K23</f>
        <v>20929</v>
      </c>
    </row>
    <row r="29" ht="10.5" customHeight="1"/>
    <row r="33" ht="12.75">
      <c r="C33" s="16"/>
    </row>
  </sheetData>
  <sheetProtection password="CF7A" sheet="1"/>
  <mergeCells count="10">
    <mergeCell ref="A27:B27"/>
    <mergeCell ref="A4:K4"/>
    <mergeCell ref="A5:K5"/>
    <mergeCell ref="A7:A8"/>
    <mergeCell ref="B7:B8"/>
    <mergeCell ref="C7:D7"/>
    <mergeCell ref="E7:F7"/>
    <mergeCell ref="G7:H7"/>
    <mergeCell ref="I7:J7"/>
    <mergeCell ref="K7:K8"/>
  </mergeCells>
  <printOptions/>
  <pageMargins left="0.1968503937007874" right="0.984251968503937" top="0.984251968503937" bottom="0.984251968503937" header="0.5118110236220472" footer="0.5118110236220472"/>
  <pageSetup fitToHeight="1" fitToWidth="1" horizontalDpi="600" verticalDpi="600" orientation="portrait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W25"/>
  <sheetViews>
    <sheetView rightToLeft="1" view="pageBreakPreview" zoomScale="75" zoomScaleSheetLayoutView="75" zoomScalePageLayoutView="0" workbookViewId="0" topLeftCell="A1">
      <selection activeCell="M16" sqref="M16"/>
    </sheetView>
  </sheetViews>
  <sheetFormatPr defaultColWidth="9.140625" defaultRowHeight="12.75"/>
  <cols>
    <col min="1" max="1" width="4.57421875" style="0" customWidth="1"/>
    <col min="2" max="2" width="12.7109375" style="0" customWidth="1"/>
    <col min="3" max="3" width="10.28125" style="0" customWidth="1"/>
    <col min="4" max="8" width="9.7109375" style="0" customWidth="1"/>
    <col min="9" max="9" width="10.140625" style="0" customWidth="1"/>
    <col min="10" max="10" width="9.7109375" style="0" customWidth="1"/>
    <col min="12" max="12" width="6.00390625" style="0" customWidth="1"/>
  </cols>
  <sheetData>
    <row r="2" spans="1:12" ht="21.75" customHeight="1">
      <c r="A2" s="111" t="s">
        <v>114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23.25" customHeight="1">
      <c r="A3" s="111" t="s">
        <v>176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ht="13.5" customHeight="1"/>
    <row r="5" spans="1:12" ht="19.5" customHeight="1">
      <c r="A5" s="145" t="s">
        <v>0</v>
      </c>
      <c r="B5" s="145" t="s">
        <v>13</v>
      </c>
      <c r="C5" s="177" t="s">
        <v>112</v>
      </c>
      <c r="D5" s="178"/>
      <c r="E5" s="177" t="s">
        <v>104</v>
      </c>
      <c r="F5" s="178"/>
      <c r="G5" s="177" t="s">
        <v>105</v>
      </c>
      <c r="H5" s="178"/>
      <c r="I5" s="177" t="s">
        <v>7</v>
      </c>
      <c r="J5" s="178"/>
      <c r="K5" s="179" t="s">
        <v>73</v>
      </c>
      <c r="L5" s="180"/>
    </row>
    <row r="6" spans="1:12" ht="19.5" customHeight="1">
      <c r="A6" s="146"/>
      <c r="B6" s="146"/>
      <c r="C6" s="15" t="s">
        <v>108</v>
      </c>
      <c r="D6" s="15" t="s">
        <v>109</v>
      </c>
      <c r="E6" s="15" t="s">
        <v>108</v>
      </c>
      <c r="F6" s="15" t="s">
        <v>109</v>
      </c>
      <c r="G6" s="15" t="s">
        <v>108</v>
      </c>
      <c r="H6" s="15" t="s">
        <v>109</v>
      </c>
      <c r="I6" s="15" t="s">
        <v>108</v>
      </c>
      <c r="J6" s="15" t="s">
        <v>109</v>
      </c>
      <c r="K6" s="181"/>
      <c r="L6" s="182"/>
    </row>
    <row r="7" spans="1:12" ht="34.5" customHeight="1">
      <c r="A7" s="34">
        <v>1</v>
      </c>
      <c r="B7" s="42" t="s">
        <v>102</v>
      </c>
      <c r="C7" s="29">
        <v>5965</v>
      </c>
      <c r="D7" s="29">
        <v>396</v>
      </c>
      <c r="E7" s="29">
        <v>3</v>
      </c>
      <c r="F7" s="29"/>
      <c r="G7" s="29"/>
      <c r="H7" s="29"/>
      <c r="I7" s="29">
        <v>5968</v>
      </c>
      <c r="J7" s="29">
        <v>396</v>
      </c>
      <c r="K7" s="173">
        <v>6364</v>
      </c>
      <c r="L7" s="174"/>
    </row>
    <row r="8" spans="1:12" ht="34.5" customHeight="1">
      <c r="A8" s="34">
        <v>2</v>
      </c>
      <c r="B8" s="42" t="s">
        <v>146</v>
      </c>
      <c r="C8" s="29">
        <v>6846</v>
      </c>
      <c r="D8" s="29">
        <v>116</v>
      </c>
      <c r="E8" s="29">
        <v>11</v>
      </c>
      <c r="F8" s="29"/>
      <c r="G8" s="29"/>
      <c r="H8" s="29"/>
      <c r="I8" s="29">
        <v>6857</v>
      </c>
      <c r="J8" s="29">
        <v>116</v>
      </c>
      <c r="K8" s="173">
        <v>6973</v>
      </c>
      <c r="L8" s="174"/>
    </row>
    <row r="9" spans="1:12" ht="34.5" customHeight="1">
      <c r="A9" s="34">
        <v>3</v>
      </c>
      <c r="B9" s="42" t="s">
        <v>15</v>
      </c>
      <c r="C9" s="29">
        <v>5317</v>
      </c>
      <c r="D9" s="29">
        <v>423</v>
      </c>
      <c r="E9" s="29">
        <v>6</v>
      </c>
      <c r="F9" s="29"/>
      <c r="G9" s="29"/>
      <c r="H9" s="29"/>
      <c r="I9" s="29">
        <v>5323</v>
      </c>
      <c r="J9" s="29">
        <v>423</v>
      </c>
      <c r="K9" s="173">
        <v>5746</v>
      </c>
      <c r="L9" s="174"/>
    </row>
    <row r="10" spans="1:12" ht="34.5" customHeight="1">
      <c r="A10" s="34">
        <v>4</v>
      </c>
      <c r="B10" s="42" t="s">
        <v>16</v>
      </c>
      <c r="C10" s="29">
        <v>2488</v>
      </c>
      <c r="D10" s="29">
        <v>34</v>
      </c>
      <c r="E10" s="29"/>
      <c r="F10" s="29"/>
      <c r="G10" s="29"/>
      <c r="H10" s="29"/>
      <c r="I10" s="29">
        <v>2488</v>
      </c>
      <c r="J10" s="29">
        <v>34</v>
      </c>
      <c r="K10" s="173">
        <v>2522</v>
      </c>
      <c r="L10" s="174"/>
    </row>
    <row r="11" spans="1:12" ht="34.5" customHeight="1">
      <c r="A11" s="34">
        <v>5</v>
      </c>
      <c r="B11" s="42" t="s">
        <v>17</v>
      </c>
      <c r="C11" s="29">
        <v>39121</v>
      </c>
      <c r="D11" s="29">
        <v>7669</v>
      </c>
      <c r="E11" s="29">
        <v>66</v>
      </c>
      <c r="F11" s="29"/>
      <c r="G11" s="29">
        <v>80</v>
      </c>
      <c r="H11" s="29"/>
      <c r="I11" s="29">
        <v>39267</v>
      </c>
      <c r="J11" s="29">
        <v>7669</v>
      </c>
      <c r="K11" s="173">
        <v>46936</v>
      </c>
      <c r="L11" s="174"/>
    </row>
    <row r="12" spans="1:12" ht="34.5" customHeight="1">
      <c r="A12" s="34">
        <v>6</v>
      </c>
      <c r="B12" s="42" t="s">
        <v>18</v>
      </c>
      <c r="C12" s="29">
        <v>6747</v>
      </c>
      <c r="D12" s="29">
        <v>88</v>
      </c>
      <c r="E12" s="29">
        <v>6</v>
      </c>
      <c r="F12" s="29"/>
      <c r="G12" s="29"/>
      <c r="H12" s="29"/>
      <c r="I12" s="29">
        <v>6753</v>
      </c>
      <c r="J12" s="29">
        <v>88</v>
      </c>
      <c r="K12" s="173">
        <v>6841</v>
      </c>
      <c r="L12" s="174"/>
    </row>
    <row r="13" spans="1:23" ht="34.5" customHeight="1">
      <c r="A13" s="34">
        <v>7</v>
      </c>
      <c r="B13" s="69" t="s">
        <v>152</v>
      </c>
      <c r="C13" s="29">
        <v>2751</v>
      </c>
      <c r="D13" s="29">
        <v>217</v>
      </c>
      <c r="E13" s="29"/>
      <c r="F13" s="29"/>
      <c r="G13" s="29"/>
      <c r="H13" s="29"/>
      <c r="I13" s="29">
        <v>2751</v>
      </c>
      <c r="J13" s="29">
        <v>217</v>
      </c>
      <c r="K13" s="173">
        <v>2968</v>
      </c>
      <c r="L13" s="174"/>
      <c r="Q13" t="s">
        <v>189</v>
      </c>
      <c r="W13" s="109" t="s">
        <v>187</v>
      </c>
    </row>
    <row r="14" spans="1:12" ht="34.5" customHeight="1">
      <c r="A14" s="34">
        <v>8</v>
      </c>
      <c r="B14" s="42" t="s">
        <v>19</v>
      </c>
      <c r="C14" s="31">
        <v>4405</v>
      </c>
      <c r="D14" s="29">
        <v>243</v>
      </c>
      <c r="E14" s="29"/>
      <c r="F14" s="29"/>
      <c r="G14" s="29"/>
      <c r="H14" s="29"/>
      <c r="I14" s="29">
        <v>4405</v>
      </c>
      <c r="J14" s="31">
        <v>243</v>
      </c>
      <c r="K14" s="173">
        <v>4648</v>
      </c>
      <c r="L14" s="174"/>
    </row>
    <row r="15" spans="1:12" ht="34.5" customHeight="1">
      <c r="A15" s="34">
        <v>9</v>
      </c>
      <c r="B15" s="42" t="s">
        <v>49</v>
      </c>
      <c r="C15" s="29">
        <v>6059</v>
      </c>
      <c r="D15" s="29">
        <v>6</v>
      </c>
      <c r="E15" s="29"/>
      <c r="F15" s="29"/>
      <c r="G15" s="29"/>
      <c r="H15" s="29"/>
      <c r="I15" s="29">
        <v>6059</v>
      </c>
      <c r="J15" s="29">
        <v>6</v>
      </c>
      <c r="K15" s="173">
        <v>6065</v>
      </c>
      <c r="L15" s="174"/>
    </row>
    <row r="16" spans="1:12" ht="34.5" customHeight="1">
      <c r="A16" s="34">
        <v>10</v>
      </c>
      <c r="B16" s="69" t="s">
        <v>153</v>
      </c>
      <c r="C16" s="29">
        <v>8610</v>
      </c>
      <c r="D16" s="29">
        <v>200</v>
      </c>
      <c r="E16" s="29"/>
      <c r="F16" s="29"/>
      <c r="G16" s="29"/>
      <c r="H16" s="29"/>
      <c r="I16" s="29">
        <v>8610</v>
      </c>
      <c r="J16" s="29">
        <v>200</v>
      </c>
      <c r="K16" s="173">
        <v>8810</v>
      </c>
      <c r="L16" s="174"/>
    </row>
    <row r="17" spans="1:12" ht="34.5" customHeight="1">
      <c r="A17" s="34">
        <v>11</v>
      </c>
      <c r="B17" s="42" t="s">
        <v>21</v>
      </c>
      <c r="C17" s="29">
        <v>2257</v>
      </c>
      <c r="D17" s="29">
        <v>76</v>
      </c>
      <c r="E17" s="29"/>
      <c r="F17" s="29"/>
      <c r="G17" s="29"/>
      <c r="H17" s="29"/>
      <c r="I17" s="29">
        <v>2257</v>
      </c>
      <c r="J17" s="29">
        <v>76</v>
      </c>
      <c r="K17" s="173">
        <v>2333</v>
      </c>
      <c r="L17" s="174"/>
    </row>
    <row r="18" spans="1:12" ht="34.5" customHeight="1">
      <c r="A18" s="34">
        <v>12</v>
      </c>
      <c r="B18" s="42" t="s">
        <v>22</v>
      </c>
      <c r="C18" s="29">
        <v>2608</v>
      </c>
      <c r="D18" s="29">
        <v>29</v>
      </c>
      <c r="E18" s="29"/>
      <c r="F18" s="29"/>
      <c r="G18" s="29"/>
      <c r="H18" s="29"/>
      <c r="I18" s="29">
        <v>2608</v>
      </c>
      <c r="J18" s="29">
        <v>29</v>
      </c>
      <c r="K18" s="173">
        <v>2637</v>
      </c>
      <c r="L18" s="174"/>
    </row>
    <row r="19" spans="1:12" ht="34.5" customHeight="1">
      <c r="A19" s="34">
        <v>13</v>
      </c>
      <c r="B19" s="42" t="s">
        <v>23</v>
      </c>
      <c r="C19" s="29">
        <v>577</v>
      </c>
      <c r="D19" s="29"/>
      <c r="E19" s="29"/>
      <c r="F19" s="29"/>
      <c r="G19" s="29"/>
      <c r="H19" s="29"/>
      <c r="I19" s="29">
        <v>577</v>
      </c>
      <c r="J19" s="29"/>
      <c r="K19" s="173">
        <v>577</v>
      </c>
      <c r="L19" s="174"/>
    </row>
    <row r="20" spans="1:12" ht="34.5" customHeight="1">
      <c r="A20" s="34">
        <v>14</v>
      </c>
      <c r="B20" s="42" t="s">
        <v>103</v>
      </c>
      <c r="C20" s="29">
        <v>4382</v>
      </c>
      <c r="D20" s="29">
        <v>58</v>
      </c>
      <c r="E20" s="29"/>
      <c r="F20" s="29"/>
      <c r="G20" s="29"/>
      <c r="H20" s="29"/>
      <c r="I20" s="29">
        <v>4382</v>
      </c>
      <c r="J20" s="29">
        <v>58</v>
      </c>
      <c r="K20" s="173">
        <v>4440</v>
      </c>
      <c r="L20" s="174"/>
    </row>
    <row r="21" spans="1:12" ht="34.5" customHeight="1">
      <c r="A21" s="34">
        <v>15</v>
      </c>
      <c r="B21" s="42" t="s">
        <v>25</v>
      </c>
      <c r="C21" s="29">
        <v>7113</v>
      </c>
      <c r="D21" s="29">
        <v>149</v>
      </c>
      <c r="E21" s="29">
        <v>70</v>
      </c>
      <c r="F21" s="29"/>
      <c r="G21" s="29">
        <v>24</v>
      </c>
      <c r="H21" s="29"/>
      <c r="I21" s="29">
        <v>7207</v>
      </c>
      <c r="J21" s="29">
        <v>149</v>
      </c>
      <c r="K21" s="173">
        <v>7356</v>
      </c>
      <c r="L21" s="174"/>
    </row>
    <row r="22" spans="1:12" ht="34.5" customHeight="1">
      <c r="A22" s="34">
        <v>16</v>
      </c>
      <c r="B22" s="42" t="s">
        <v>26</v>
      </c>
      <c r="C22" s="32"/>
      <c r="D22" s="32"/>
      <c r="E22" s="32"/>
      <c r="F22" s="32"/>
      <c r="G22" s="32"/>
      <c r="H22" s="32"/>
      <c r="I22" s="32"/>
      <c r="J22" s="32"/>
      <c r="K22" s="173"/>
      <c r="L22" s="174"/>
    </row>
    <row r="23" spans="1:12" ht="34.5" customHeight="1">
      <c r="A23" s="34">
        <v>17</v>
      </c>
      <c r="B23" s="42" t="s">
        <v>27</v>
      </c>
      <c r="C23" s="32"/>
      <c r="D23" s="32"/>
      <c r="E23" s="32"/>
      <c r="F23" s="32"/>
      <c r="G23" s="32"/>
      <c r="H23" s="32"/>
      <c r="I23" s="32"/>
      <c r="J23" s="32"/>
      <c r="K23" s="173"/>
      <c r="L23" s="174"/>
    </row>
    <row r="24" spans="1:12" ht="34.5" customHeight="1">
      <c r="A24" s="34">
        <v>18</v>
      </c>
      <c r="B24" s="42" t="s">
        <v>28</v>
      </c>
      <c r="C24" s="32"/>
      <c r="D24" s="32"/>
      <c r="E24" s="32"/>
      <c r="F24" s="32"/>
      <c r="G24" s="32"/>
      <c r="H24" s="32"/>
      <c r="I24" s="32"/>
      <c r="J24" s="32"/>
      <c r="K24" s="173"/>
      <c r="L24" s="174"/>
    </row>
    <row r="25" spans="1:12" ht="34.5" customHeight="1">
      <c r="A25" s="170" t="s">
        <v>29</v>
      </c>
      <c r="B25" s="171"/>
      <c r="C25" s="41">
        <f>SUM(C7:C24)</f>
        <v>105246</v>
      </c>
      <c r="D25" s="41">
        <f>SUM(D7:D24)</f>
        <v>9704</v>
      </c>
      <c r="E25" s="41">
        <f>SUM(E7:E24)</f>
        <v>162</v>
      </c>
      <c r="F25" s="41"/>
      <c r="G25" s="41">
        <f>SUM(G7:G24)</f>
        <v>104</v>
      </c>
      <c r="H25" s="41"/>
      <c r="I25" s="41">
        <f>SUM(I7:I24)</f>
        <v>105512</v>
      </c>
      <c r="J25" s="41">
        <f>SUM(J7:J24)</f>
        <v>9704</v>
      </c>
      <c r="K25" s="175">
        <f>SUM(K7:K24)</f>
        <v>115216</v>
      </c>
      <c r="L25" s="176"/>
    </row>
  </sheetData>
  <sheetProtection password="CF7A" sheet="1"/>
  <mergeCells count="29">
    <mergeCell ref="A2:L2"/>
    <mergeCell ref="A3:L3"/>
    <mergeCell ref="A5:A6"/>
    <mergeCell ref="B5:B6"/>
    <mergeCell ref="C5:D5"/>
    <mergeCell ref="E5:F5"/>
    <mergeCell ref="G5:H5"/>
    <mergeCell ref="I5:J5"/>
    <mergeCell ref="K5:L6"/>
    <mergeCell ref="K16:L16"/>
    <mergeCell ref="K7:L7"/>
    <mergeCell ref="K8:L8"/>
    <mergeCell ref="K9:L9"/>
    <mergeCell ref="K10:L10"/>
    <mergeCell ref="K15:L15"/>
    <mergeCell ref="K11:L11"/>
    <mergeCell ref="K12:L12"/>
    <mergeCell ref="K13:L13"/>
    <mergeCell ref="K14:L14"/>
    <mergeCell ref="K17:L17"/>
    <mergeCell ref="A25:B25"/>
    <mergeCell ref="K25:L25"/>
    <mergeCell ref="K19:L19"/>
    <mergeCell ref="K20:L20"/>
    <mergeCell ref="K21:L21"/>
    <mergeCell ref="K22:L22"/>
    <mergeCell ref="K23:L23"/>
    <mergeCell ref="K24:L24"/>
    <mergeCell ref="K18:L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scale="85" r:id="rId1"/>
  <rowBreaks count="1" manualBreakCount="1">
    <brk id="26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rightToLeft="1" view="pageBreakPreview" zoomScale="75" zoomScaleSheetLayoutView="75" zoomScalePageLayoutView="0" workbookViewId="0" topLeftCell="B1">
      <selection activeCell="K11" sqref="K11"/>
    </sheetView>
  </sheetViews>
  <sheetFormatPr defaultColWidth="9.140625" defaultRowHeight="12.75"/>
  <cols>
    <col min="1" max="1" width="6.00390625" style="0" customWidth="1"/>
    <col min="2" max="3" width="12.8515625" style="0" customWidth="1"/>
    <col min="4" max="5" width="15.8515625" style="0" customWidth="1"/>
    <col min="6" max="7" width="18.00390625" style="0" customWidth="1"/>
    <col min="8" max="10" width="21.00390625" style="0" customWidth="1"/>
    <col min="11" max="11" width="25.7109375" style="0" customWidth="1"/>
    <col min="12" max="12" width="2.8515625" style="0" hidden="1" customWidth="1"/>
    <col min="13" max="13" width="8.421875" style="0" customWidth="1"/>
    <col min="14" max="14" width="8.140625" style="0" customWidth="1"/>
  </cols>
  <sheetData>
    <row r="1" ht="12.75">
      <c r="A1" s="16"/>
    </row>
    <row r="3" spans="1:12" ht="22.5" customHeight="1">
      <c r="A3" s="111" t="s">
        <v>115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4" ht="23.25" customHeight="1">
      <c r="A4" s="111" t="s">
        <v>175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56"/>
      <c r="N4">
        <v>4168</v>
      </c>
    </row>
    <row r="5" ht="36.75" customHeight="1">
      <c r="M5" s="56"/>
    </row>
    <row r="6" spans="1:11" ht="27" customHeight="1">
      <c r="A6" s="119" t="s">
        <v>0</v>
      </c>
      <c r="B6" s="184" t="s">
        <v>13</v>
      </c>
      <c r="C6" s="189" t="s">
        <v>116</v>
      </c>
      <c r="D6" s="190"/>
      <c r="E6" s="190"/>
      <c r="F6" s="190"/>
      <c r="G6" s="190"/>
      <c r="H6" s="188"/>
      <c r="I6" s="191" t="s">
        <v>7</v>
      </c>
      <c r="J6" s="192"/>
      <c r="K6" s="185" t="s">
        <v>73</v>
      </c>
    </row>
    <row r="7" spans="1:11" ht="27" customHeight="1">
      <c r="A7" s="183"/>
      <c r="B7" s="183"/>
      <c r="C7" s="189" t="s">
        <v>78</v>
      </c>
      <c r="D7" s="188"/>
      <c r="E7" s="189" t="s">
        <v>79</v>
      </c>
      <c r="F7" s="188"/>
      <c r="G7" s="189" t="s">
        <v>80</v>
      </c>
      <c r="H7" s="188"/>
      <c r="I7" s="193"/>
      <c r="J7" s="194"/>
      <c r="K7" s="186"/>
    </row>
    <row r="8" spans="1:11" ht="27" customHeight="1">
      <c r="A8" s="172"/>
      <c r="B8" s="172"/>
      <c r="C8" s="99" t="s">
        <v>34</v>
      </c>
      <c r="D8" s="57" t="s">
        <v>35</v>
      </c>
      <c r="E8" s="99" t="s">
        <v>34</v>
      </c>
      <c r="F8" s="57" t="s">
        <v>35</v>
      </c>
      <c r="G8" s="99" t="s">
        <v>34</v>
      </c>
      <c r="H8" s="57" t="s">
        <v>35</v>
      </c>
      <c r="I8" s="57" t="s">
        <v>113</v>
      </c>
      <c r="J8" s="57" t="s">
        <v>35</v>
      </c>
      <c r="K8" s="187"/>
    </row>
    <row r="9" spans="1:11" ht="30" customHeight="1">
      <c r="A9" s="55">
        <v>1</v>
      </c>
      <c r="B9" s="100" t="s">
        <v>102</v>
      </c>
      <c r="C9" s="84">
        <v>5736</v>
      </c>
      <c r="D9" s="101">
        <v>354</v>
      </c>
      <c r="E9" s="101">
        <v>225</v>
      </c>
      <c r="F9" s="101">
        <v>28</v>
      </c>
      <c r="G9" s="101">
        <v>7</v>
      </c>
      <c r="H9" s="101">
        <v>14</v>
      </c>
      <c r="I9" s="101">
        <v>5968</v>
      </c>
      <c r="J9" s="101">
        <v>396</v>
      </c>
      <c r="K9" s="37">
        <v>6364</v>
      </c>
    </row>
    <row r="10" spans="1:11" ht="27" customHeight="1">
      <c r="A10" s="55">
        <v>2</v>
      </c>
      <c r="B10" s="100" t="s">
        <v>146</v>
      </c>
      <c r="C10" s="84">
        <v>6835</v>
      </c>
      <c r="D10" s="101">
        <v>109</v>
      </c>
      <c r="E10" s="101">
        <v>10</v>
      </c>
      <c r="F10" s="101">
        <v>1</v>
      </c>
      <c r="G10" s="101">
        <v>12</v>
      </c>
      <c r="H10" s="101">
        <v>6</v>
      </c>
      <c r="I10" s="101">
        <v>6857</v>
      </c>
      <c r="J10" s="101">
        <v>116</v>
      </c>
      <c r="K10" s="37">
        <v>6973</v>
      </c>
    </row>
    <row r="11" spans="1:11" ht="27" customHeight="1">
      <c r="A11" s="55">
        <v>3</v>
      </c>
      <c r="B11" s="100" t="s">
        <v>15</v>
      </c>
      <c r="C11" s="84">
        <v>5102</v>
      </c>
      <c r="D11" s="101">
        <v>379</v>
      </c>
      <c r="E11" s="101">
        <v>214</v>
      </c>
      <c r="F11" s="101">
        <v>30</v>
      </c>
      <c r="G11" s="101">
        <v>7</v>
      </c>
      <c r="H11" s="101">
        <v>14</v>
      </c>
      <c r="I11" s="101">
        <v>5323</v>
      </c>
      <c r="J11" s="101">
        <v>423</v>
      </c>
      <c r="K11" s="37">
        <v>5746</v>
      </c>
    </row>
    <row r="12" spans="1:11" ht="30.75" customHeight="1">
      <c r="A12" s="55">
        <v>4</v>
      </c>
      <c r="B12" s="100" t="s">
        <v>16</v>
      </c>
      <c r="C12" s="84">
        <v>2488</v>
      </c>
      <c r="D12" s="101">
        <v>34</v>
      </c>
      <c r="E12" s="101"/>
      <c r="F12" s="101"/>
      <c r="G12" s="101"/>
      <c r="H12" s="101"/>
      <c r="I12" s="101">
        <v>2488</v>
      </c>
      <c r="J12" s="101">
        <v>34</v>
      </c>
      <c r="K12" s="37">
        <v>2522</v>
      </c>
    </row>
    <row r="13" spans="1:11" ht="28.5" customHeight="1">
      <c r="A13" s="55">
        <v>5</v>
      </c>
      <c r="B13" s="100" t="s">
        <v>17</v>
      </c>
      <c r="C13" s="84">
        <v>34654</v>
      </c>
      <c r="D13" s="101">
        <v>5373</v>
      </c>
      <c r="E13" s="101">
        <v>4405</v>
      </c>
      <c r="F13" s="101">
        <v>2124</v>
      </c>
      <c r="G13" s="101">
        <v>208</v>
      </c>
      <c r="H13" s="101">
        <v>172</v>
      </c>
      <c r="I13" s="101">
        <v>39267</v>
      </c>
      <c r="J13" s="101">
        <v>7669</v>
      </c>
      <c r="K13" s="37">
        <v>46936</v>
      </c>
    </row>
    <row r="14" spans="1:11" ht="26.25" customHeight="1">
      <c r="A14" s="55">
        <v>6</v>
      </c>
      <c r="B14" s="100" t="s">
        <v>117</v>
      </c>
      <c r="C14" s="84">
        <v>6732</v>
      </c>
      <c r="D14" s="101">
        <v>77</v>
      </c>
      <c r="E14" s="101">
        <v>19</v>
      </c>
      <c r="F14" s="101">
        <v>10</v>
      </c>
      <c r="G14" s="101">
        <v>2</v>
      </c>
      <c r="H14" s="101">
        <v>1</v>
      </c>
      <c r="I14" s="101">
        <v>6753</v>
      </c>
      <c r="J14" s="101">
        <v>88</v>
      </c>
      <c r="K14" s="37">
        <v>6841</v>
      </c>
    </row>
    <row r="15" spans="1:11" ht="30" customHeight="1">
      <c r="A15" s="55">
        <v>7</v>
      </c>
      <c r="B15" s="69" t="s">
        <v>152</v>
      </c>
      <c r="C15" s="84">
        <v>2698</v>
      </c>
      <c r="D15" s="101">
        <v>202</v>
      </c>
      <c r="E15" s="101">
        <v>48</v>
      </c>
      <c r="F15" s="101">
        <v>4</v>
      </c>
      <c r="G15" s="101">
        <v>5</v>
      </c>
      <c r="H15" s="101">
        <v>11</v>
      </c>
      <c r="I15" s="101">
        <v>2751</v>
      </c>
      <c r="J15" s="101">
        <v>217</v>
      </c>
      <c r="K15" s="37">
        <v>2968</v>
      </c>
    </row>
    <row r="16" spans="1:11" ht="30" customHeight="1">
      <c r="A16" s="55">
        <v>8</v>
      </c>
      <c r="B16" s="100" t="s">
        <v>19</v>
      </c>
      <c r="C16" s="102">
        <v>4053</v>
      </c>
      <c r="D16" s="101">
        <v>225</v>
      </c>
      <c r="E16" s="101">
        <v>347</v>
      </c>
      <c r="F16" s="101">
        <v>15</v>
      </c>
      <c r="G16" s="101">
        <v>5</v>
      </c>
      <c r="H16" s="101">
        <v>3</v>
      </c>
      <c r="I16" s="101">
        <v>4405</v>
      </c>
      <c r="J16" s="101">
        <v>243</v>
      </c>
      <c r="K16" s="37">
        <v>4648</v>
      </c>
    </row>
    <row r="17" spans="1:11" ht="30" customHeight="1">
      <c r="A17" s="55">
        <v>9</v>
      </c>
      <c r="B17" s="100" t="s">
        <v>49</v>
      </c>
      <c r="C17" s="102">
        <v>6059</v>
      </c>
      <c r="D17" s="101">
        <v>6</v>
      </c>
      <c r="E17" s="101"/>
      <c r="F17" s="101"/>
      <c r="G17" s="101"/>
      <c r="H17" s="101"/>
      <c r="I17" s="101">
        <v>6059</v>
      </c>
      <c r="J17" s="101">
        <v>6</v>
      </c>
      <c r="K17" s="37">
        <v>6065</v>
      </c>
    </row>
    <row r="18" spans="1:11" ht="28.5" customHeight="1">
      <c r="A18" s="55">
        <v>10</v>
      </c>
      <c r="B18" s="69" t="s">
        <v>154</v>
      </c>
      <c r="C18" s="102">
        <v>8599</v>
      </c>
      <c r="D18" s="101">
        <v>200</v>
      </c>
      <c r="E18" s="101">
        <v>1</v>
      </c>
      <c r="F18" s="101"/>
      <c r="G18" s="101">
        <v>10</v>
      </c>
      <c r="H18" s="101"/>
      <c r="I18" s="101">
        <v>8610</v>
      </c>
      <c r="J18" s="101">
        <v>200</v>
      </c>
      <c r="K18" s="37">
        <v>8810</v>
      </c>
    </row>
    <row r="19" spans="1:11" ht="28.5" customHeight="1">
      <c r="A19" s="55">
        <v>11</v>
      </c>
      <c r="B19" s="100" t="s">
        <v>21</v>
      </c>
      <c r="C19" s="102">
        <v>2239</v>
      </c>
      <c r="D19" s="101">
        <v>70</v>
      </c>
      <c r="E19" s="101">
        <v>18</v>
      </c>
      <c r="F19" s="101">
        <v>6</v>
      </c>
      <c r="G19" s="101"/>
      <c r="H19" s="101"/>
      <c r="I19" s="101">
        <v>2257</v>
      </c>
      <c r="J19" s="101">
        <v>76</v>
      </c>
      <c r="K19" s="37">
        <v>2333</v>
      </c>
    </row>
    <row r="20" spans="1:11" ht="28.5" customHeight="1">
      <c r="A20" s="55">
        <v>12</v>
      </c>
      <c r="B20" s="100" t="s">
        <v>22</v>
      </c>
      <c r="C20" s="102">
        <v>2608</v>
      </c>
      <c r="D20" s="101">
        <v>29</v>
      </c>
      <c r="E20" s="37"/>
      <c r="F20" s="101"/>
      <c r="G20" s="101"/>
      <c r="H20" s="101"/>
      <c r="I20" s="101">
        <v>2608</v>
      </c>
      <c r="J20" s="101">
        <v>29</v>
      </c>
      <c r="K20" s="37">
        <v>2637</v>
      </c>
    </row>
    <row r="21" spans="1:11" ht="28.5" customHeight="1">
      <c r="A21" s="55">
        <v>13</v>
      </c>
      <c r="B21" s="100" t="s">
        <v>106</v>
      </c>
      <c r="C21" s="102">
        <v>577</v>
      </c>
      <c r="D21" s="101"/>
      <c r="E21" s="37"/>
      <c r="F21" s="101"/>
      <c r="G21" s="101"/>
      <c r="H21" s="101"/>
      <c r="I21" s="101">
        <v>577</v>
      </c>
      <c r="J21" s="101"/>
      <c r="K21" s="37">
        <v>577</v>
      </c>
    </row>
    <row r="22" spans="1:11" ht="32.25" customHeight="1">
      <c r="A22" s="55">
        <v>14</v>
      </c>
      <c r="B22" s="100" t="s">
        <v>103</v>
      </c>
      <c r="C22" s="102">
        <v>4376</v>
      </c>
      <c r="D22" s="101">
        <v>58</v>
      </c>
      <c r="E22" s="101">
        <v>3</v>
      </c>
      <c r="F22" s="101"/>
      <c r="G22" s="101">
        <v>3</v>
      </c>
      <c r="H22" s="101"/>
      <c r="I22" s="101">
        <v>4382</v>
      </c>
      <c r="J22" s="101">
        <v>58</v>
      </c>
      <c r="K22" s="37">
        <v>4440</v>
      </c>
    </row>
    <row r="23" spans="1:11" ht="28.5" customHeight="1">
      <c r="A23" s="55">
        <v>15</v>
      </c>
      <c r="B23" s="100" t="s">
        <v>25</v>
      </c>
      <c r="C23" s="102">
        <v>7155</v>
      </c>
      <c r="D23" s="101">
        <v>149</v>
      </c>
      <c r="E23" s="101">
        <v>52</v>
      </c>
      <c r="F23" s="101"/>
      <c r="G23" s="101"/>
      <c r="H23" s="101"/>
      <c r="I23" s="101">
        <v>7207</v>
      </c>
      <c r="J23" s="101">
        <v>149</v>
      </c>
      <c r="K23" s="37">
        <v>7356</v>
      </c>
    </row>
    <row r="24" spans="1:11" ht="28.5" customHeight="1">
      <c r="A24" s="55">
        <v>16</v>
      </c>
      <c r="B24" s="100" t="s">
        <v>26</v>
      </c>
      <c r="C24" s="102"/>
      <c r="D24" s="101"/>
      <c r="E24" s="101"/>
      <c r="F24" s="101"/>
      <c r="G24" s="101"/>
      <c r="H24" s="101"/>
      <c r="I24" s="101"/>
      <c r="J24" s="101"/>
      <c r="K24" s="37"/>
    </row>
    <row r="25" spans="1:11" ht="30.75" customHeight="1">
      <c r="A25" s="55">
        <v>17</v>
      </c>
      <c r="B25" s="100" t="s">
        <v>27</v>
      </c>
      <c r="C25" s="102"/>
      <c r="D25" s="101"/>
      <c r="E25" s="101"/>
      <c r="F25" s="101"/>
      <c r="G25" s="101"/>
      <c r="H25" s="101"/>
      <c r="I25" s="101"/>
      <c r="J25" s="101"/>
      <c r="K25" s="37"/>
    </row>
    <row r="26" spans="1:11" ht="24.75" customHeight="1">
      <c r="A26" s="55">
        <v>18</v>
      </c>
      <c r="B26" s="100" t="s">
        <v>28</v>
      </c>
      <c r="C26" s="102"/>
      <c r="D26" s="101"/>
      <c r="E26" s="101"/>
      <c r="F26" s="101"/>
      <c r="G26" s="101"/>
      <c r="H26" s="101"/>
      <c r="I26" s="101"/>
      <c r="J26" s="101"/>
      <c r="K26" s="37"/>
    </row>
    <row r="27" spans="1:11" ht="27" customHeight="1">
      <c r="A27" s="170" t="s">
        <v>29</v>
      </c>
      <c r="B27" s="188"/>
      <c r="C27" s="103">
        <f aca="true" t="shared" si="0" ref="C27:K27">SUM(C9:C26)</f>
        <v>99911</v>
      </c>
      <c r="D27" s="103">
        <f t="shared" si="0"/>
        <v>7265</v>
      </c>
      <c r="E27" s="103">
        <f t="shared" si="0"/>
        <v>5342</v>
      </c>
      <c r="F27" s="103">
        <f t="shared" si="0"/>
        <v>2218</v>
      </c>
      <c r="G27" s="103">
        <f t="shared" si="0"/>
        <v>259</v>
      </c>
      <c r="H27" s="103">
        <f t="shared" si="0"/>
        <v>221</v>
      </c>
      <c r="I27" s="103">
        <f t="shared" si="0"/>
        <v>105512</v>
      </c>
      <c r="J27" s="103">
        <f t="shared" si="0"/>
        <v>9704</v>
      </c>
      <c r="K27" s="37">
        <f t="shared" si="0"/>
        <v>115216</v>
      </c>
    </row>
  </sheetData>
  <sheetProtection password="CF7A" sheet="1"/>
  <mergeCells count="11">
    <mergeCell ref="I6:J7"/>
    <mergeCell ref="A6:A8"/>
    <mergeCell ref="B6:B8"/>
    <mergeCell ref="K6:K8"/>
    <mergeCell ref="A27:B27"/>
    <mergeCell ref="A3:L3"/>
    <mergeCell ref="A4:L4"/>
    <mergeCell ref="C6:H6"/>
    <mergeCell ref="C7:D7"/>
    <mergeCell ref="E7:F7"/>
    <mergeCell ref="G7:H7"/>
  </mergeCells>
  <printOptions horizontalCentered="1"/>
  <pageMargins left="0.5905511811023623" right="0.984251968503937" top="0.984251968503937" bottom="0.984251968503937" header="0.5118110236220472" footer="0.5118110236220472"/>
  <pageSetup horizontalDpi="600" verticalDpi="600" orientation="landscape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31"/>
  <sheetViews>
    <sheetView rightToLeft="1" view="pageBreakPreview" zoomScale="75" zoomScaleNormal="75" zoomScaleSheetLayoutView="75" zoomScalePageLayoutView="0" workbookViewId="0" topLeftCell="A1">
      <selection activeCell="E10" sqref="E10"/>
    </sheetView>
  </sheetViews>
  <sheetFormatPr defaultColWidth="9.140625" defaultRowHeight="12.75"/>
  <cols>
    <col min="1" max="1" width="5.00390625" style="0" customWidth="1"/>
    <col min="2" max="2" width="12.57421875" style="0" customWidth="1"/>
    <col min="3" max="3" width="14.8515625" style="0" customWidth="1"/>
    <col min="4" max="4" width="21.57421875" style="0" customWidth="1"/>
    <col min="5" max="5" width="16.8515625" style="0" customWidth="1"/>
    <col min="6" max="6" width="25.421875" style="0" customWidth="1"/>
    <col min="7" max="7" width="31.8515625" style="0" customWidth="1"/>
    <col min="8" max="8" width="5.7109375" style="0" customWidth="1"/>
  </cols>
  <sheetData>
    <row r="2" spans="1:11" ht="21" customHeight="1">
      <c r="A2" s="111" t="s">
        <v>132</v>
      </c>
      <c r="B2" s="111"/>
      <c r="C2" s="111"/>
      <c r="D2" s="111"/>
      <c r="E2" s="111"/>
      <c r="F2" s="111"/>
      <c r="G2" s="111"/>
      <c r="H2" s="21"/>
      <c r="I2" s="21"/>
      <c r="J2" s="22"/>
      <c r="K2" s="22"/>
    </row>
    <row r="3" spans="1:11" ht="18.75" customHeight="1">
      <c r="A3" s="111" t="s">
        <v>174</v>
      </c>
      <c r="B3" s="111"/>
      <c r="C3" s="111"/>
      <c r="D3" s="111"/>
      <c r="E3" s="111"/>
      <c r="F3" s="111"/>
      <c r="G3" s="111"/>
      <c r="H3" s="23"/>
      <c r="I3" s="23"/>
      <c r="J3" s="23"/>
      <c r="K3" s="23"/>
    </row>
    <row r="4" spans="1:11" ht="1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2:9" ht="13.5" customHeight="1">
      <c r="B5" s="25"/>
      <c r="C5" s="25"/>
      <c r="D5" s="25"/>
      <c r="E5" s="25"/>
      <c r="F5" s="25"/>
      <c r="G5" s="25"/>
      <c r="H5" s="25"/>
      <c r="I5" s="25"/>
    </row>
    <row r="6" spans="1:7" ht="99" customHeight="1">
      <c r="A6" s="2" t="s">
        <v>0</v>
      </c>
      <c r="B6" s="2" t="s">
        <v>13</v>
      </c>
      <c r="C6" s="3" t="s">
        <v>202</v>
      </c>
      <c r="D6" s="3" t="s">
        <v>177</v>
      </c>
      <c r="E6" s="3" t="s">
        <v>118</v>
      </c>
      <c r="F6" s="3" t="s">
        <v>178</v>
      </c>
      <c r="G6" s="3" t="s">
        <v>179</v>
      </c>
    </row>
    <row r="7" spans="1:7" ht="34.5" customHeight="1">
      <c r="A7" s="33">
        <v>1</v>
      </c>
      <c r="B7" s="42" t="s">
        <v>102</v>
      </c>
      <c r="C7" s="37">
        <v>2075</v>
      </c>
      <c r="D7" s="37">
        <v>271</v>
      </c>
      <c r="E7" s="37">
        <v>2346</v>
      </c>
      <c r="F7" s="37">
        <v>446</v>
      </c>
      <c r="G7" s="37">
        <v>1900</v>
      </c>
    </row>
    <row r="8" spans="1:7" ht="34.5" customHeight="1">
      <c r="A8" s="33">
        <v>2</v>
      </c>
      <c r="B8" s="42" t="s">
        <v>146</v>
      </c>
      <c r="C8" s="37">
        <v>3222</v>
      </c>
      <c r="D8" s="37">
        <v>327</v>
      </c>
      <c r="E8" s="38">
        <v>3549</v>
      </c>
      <c r="F8" s="37">
        <v>238</v>
      </c>
      <c r="G8" s="37">
        <v>3311</v>
      </c>
    </row>
    <row r="9" spans="1:7" ht="34.5" customHeight="1">
      <c r="A9" s="33">
        <v>3</v>
      </c>
      <c r="B9" s="42" t="s">
        <v>15</v>
      </c>
      <c r="C9" s="37">
        <v>1364</v>
      </c>
      <c r="D9" s="37">
        <v>128</v>
      </c>
      <c r="E9" s="37">
        <v>1492</v>
      </c>
      <c r="F9" s="37">
        <v>120</v>
      </c>
      <c r="G9" s="37">
        <v>1372</v>
      </c>
    </row>
    <row r="10" spans="1:7" ht="34.5" customHeight="1">
      <c r="A10" s="33">
        <v>4</v>
      </c>
      <c r="B10" s="42" t="s">
        <v>16</v>
      </c>
      <c r="C10" s="37">
        <v>1560</v>
      </c>
      <c r="D10" s="37">
        <v>200</v>
      </c>
      <c r="E10" s="37">
        <v>1760</v>
      </c>
      <c r="F10" s="37">
        <v>210</v>
      </c>
      <c r="G10" s="37">
        <v>1550</v>
      </c>
    </row>
    <row r="11" spans="1:7" ht="34.5" customHeight="1">
      <c r="A11" s="33">
        <v>5</v>
      </c>
      <c r="B11" s="42" t="s">
        <v>17</v>
      </c>
      <c r="C11" s="37">
        <v>15865</v>
      </c>
      <c r="D11" s="37">
        <v>558</v>
      </c>
      <c r="E11" s="37">
        <v>16423</v>
      </c>
      <c r="F11" s="37">
        <v>396</v>
      </c>
      <c r="G11" s="37">
        <v>16027</v>
      </c>
    </row>
    <row r="12" spans="1:7" ht="34.5" customHeight="1">
      <c r="A12" s="33">
        <v>6</v>
      </c>
      <c r="B12" s="42" t="s">
        <v>18</v>
      </c>
      <c r="C12" s="37">
        <v>1767</v>
      </c>
      <c r="D12" s="37">
        <v>150</v>
      </c>
      <c r="E12" s="37">
        <v>1917</v>
      </c>
      <c r="F12" s="37">
        <v>182</v>
      </c>
      <c r="G12" s="37">
        <v>1735</v>
      </c>
    </row>
    <row r="13" spans="1:7" ht="34.5" customHeight="1">
      <c r="A13" s="33">
        <v>7</v>
      </c>
      <c r="B13" s="69" t="s">
        <v>152</v>
      </c>
      <c r="C13" s="37">
        <v>644</v>
      </c>
      <c r="D13" s="37">
        <v>52</v>
      </c>
      <c r="E13" s="37">
        <v>696</v>
      </c>
      <c r="F13" s="37">
        <v>20</v>
      </c>
      <c r="G13" s="37">
        <v>676</v>
      </c>
    </row>
    <row r="14" spans="1:7" ht="34.5" customHeight="1">
      <c r="A14" s="33">
        <v>8</v>
      </c>
      <c r="B14" s="42" t="s">
        <v>19</v>
      </c>
      <c r="C14" s="37">
        <v>1019</v>
      </c>
      <c r="D14" s="37">
        <v>152</v>
      </c>
      <c r="E14" s="37">
        <v>1171</v>
      </c>
      <c r="F14" s="37">
        <v>128</v>
      </c>
      <c r="G14" s="37">
        <v>1043</v>
      </c>
    </row>
    <row r="15" spans="1:7" ht="34.5" customHeight="1">
      <c r="A15" s="33">
        <v>9</v>
      </c>
      <c r="B15" s="42" t="s">
        <v>49</v>
      </c>
      <c r="C15" s="37">
        <v>1098</v>
      </c>
      <c r="D15" s="37">
        <v>664</v>
      </c>
      <c r="E15" s="37">
        <v>1762</v>
      </c>
      <c r="F15" s="37">
        <v>836</v>
      </c>
      <c r="G15" s="37">
        <v>926</v>
      </c>
    </row>
    <row r="16" spans="1:7" ht="34.5" customHeight="1">
      <c r="A16" s="33">
        <v>10</v>
      </c>
      <c r="B16" s="69" t="s">
        <v>153</v>
      </c>
      <c r="C16" s="37">
        <v>2357</v>
      </c>
      <c r="D16" s="37">
        <v>196</v>
      </c>
      <c r="E16" s="37">
        <v>2553</v>
      </c>
      <c r="F16" s="37"/>
      <c r="G16" s="37">
        <v>2553</v>
      </c>
    </row>
    <row r="17" spans="1:7" ht="34.5" customHeight="1">
      <c r="A17" s="33">
        <v>11</v>
      </c>
      <c r="B17" s="42" t="s">
        <v>21</v>
      </c>
      <c r="C17" s="37">
        <v>927</v>
      </c>
      <c r="D17" s="37">
        <v>128</v>
      </c>
      <c r="E17" s="37">
        <v>1055</v>
      </c>
      <c r="F17" s="37">
        <v>76</v>
      </c>
      <c r="G17" s="37">
        <v>979</v>
      </c>
    </row>
    <row r="18" spans="1:7" ht="34.5" customHeight="1">
      <c r="A18" s="33">
        <v>12</v>
      </c>
      <c r="B18" s="42" t="s">
        <v>22</v>
      </c>
      <c r="C18" s="37">
        <v>594</v>
      </c>
      <c r="D18" s="37">
        <v>106</v>
      </c>
      <c r="E18" s="37">
        <v>700</v>
      </c>
      <c r="F18" s="37">
        <v>90</v>
      </c>
      <c r="G18" s="37">
        <v>610</v>
      </c>
    </row>
    <row r="19" spans="1:7" ht="34.5" customHeight="1">
      <c r="A19" s="33">
        <v>13</v>
      </c>
      <c r="B19" s="42" t="s">
        <v>23</v>
      </c>
      <c r="C19" s="37">
        <v>1973</v>
      </c>
      <c r="D19" s="37">
        <v>144</v>
      </c>
      <c r="E19" s="37">
        <v>2117</v>
      </c>
      <c r="F19" s="37">
        <v>690</v>
      </c>
      <c r="G19" s="37">
        <v>1427</v>
      </c>
    </row>
    <row r="20" spans="1:7" ht="34.5" customHeight="1">
      <c r="A20" s="33">
        <v>14</v>
      </c>
      <c r="B20" s="42" t="s">
        <v>103</v>
      </c>
      <c r="C20" s="37">
        <v>774</v>
      </c>
      <c r="D20" s="37">
        <v>62</v>
      </c>
      <c r="E20" s="37">
        <v>836</v>
      </c>
      <c r="F20" s="37"/>
      <c r="G20" s="37">
        <v>836</v>
      </c>
    </row>
    <row r="21" spans="1:7" ht="34.5" customHeight="1">
      <c r="A21" s="33">
        <v>15</v>
      </c>
      <c r="B21" s="42" t="s">
        <v>25</v>
      </c>
      <c r="C21" s="37">
        <v>2253</v>
      </c>
      <c r="D21" s="37">
        <v>183</v>
      </c>
      <c r="E21" s="37">
        <v>2436</v>
      </c>
      <c r="F21" s="37">
        <v>76</v>
      </c>
      <c r="G21" s="37">
        <v>2360</v>
      </c>
    </row>
    <row r="22" spans="1:7" ht="34.5" customHeight="1">
      <c r="A22" s="33">
        <v>16</v>
      </c>
      <c r="B22" s="42" t="s">
        <v>26</v>
      </c>
      <c r="C22" s="37"/>
      <c r="D22" s="37"/>
      <c r="E22" s="37"/>
      <c r="F22" s="37"/>
      <c r="G22" s="37"/>
    </row>
    <row r="23" spans="1:7" ht="34.5" customHeight="1">
      <c r="A23" s="33">
        <v>17</v>
      </c>
      <c r="B23" s="42" t="s">
        <v>27</v>
      </c>
      <c r="C23" s="37"/>
      <c r="D23" s="37"/>
      <c r="E23" s="37"/>
      <c r="F23" s="37"/>
      <c r="G23" s="37"/>
    </row>
    <row r="24" spans="1:7" ht="34.5" customHeight="1">
      <c r="A24" s="33">
        <v>18</v>
      </c>
      <c r="B24" s="42" t="s">
        <v>107</v>
      </c>
      <c r="C24" s="37"/>
      <c r="D24" s="37"/>
      <c r="E24" s="37"/>
      <c r="F24" s="37"/>
      <c r="G24" s="37"/>
    </row>
    <row r="25" spans="1:7" ht="34.5" customHeight="1">
      <c r="A25" s="112" t="s">
        <v>7</v>
      </c>
      <c r="B25" s="113"/>
      <c r="C25" s="54">
        <v>37492</v>
      </c>
      <c r="D25" s="54">
        <v>3321</v>
      </c>
      <c r="E25" s="54">
        <v>40813</v>
      </c>
      <c r="F25" s="54">
        <v>3508</v>
      </c>
      <c r="G25" s="54">
        <v>37305</v>
      </c>
    </row>
    <row r="26" spans="3:7" ht="18" customHeight="1">
      <c r="C26" s="18"/>
      <c r="D26" s="18"/>
      <c r="E26" s="30"/>
      <c r="F26" s="18"/>
      <c r="G26" s="18"/>
    </row>
    <row r="27" spans="3:7" ht="12.75">
      <c r="C27" s="18"/>
      <c r="D27" s="18"/>
      <c r="E27" s="18"/>
      <c r="F27" s="18"/>
      <c r="G27" s="18"/>
    </row>
    <row r="28" spans="3:7" ht="12.75">
      <c r="C28" s="18"/>
      <c r="D28" s="18"/>
      <c r="E28" s="18"/>
      <c r="F28" s="18"/>
      <c r="G28" s="18"/>
    </row>
    <row r="29" spans="3:7" ht="12.75">
      <c r="C29" s="18"/>
      <c r="D29" s="18"/>
      <c r="E29" s="18"/>
      <c r="F29" s="18"/>
      <c r="G29" s="18"/>
    </row>
    <row r="30" spans="3:7" ht="12.75">
      <c r="C30" s="18"/>
      <c r="D30" s="18"/>
      <c r="E30" s="18"/>
      <c r="F30" s="18"/>
      <c r="G30" s="18"/>
    </row>
    <row r="31" spans="3:7" ht="12.75">
      <c r="C31" s="18"/>
      <c r="D31" s="18"/>
      <c r="E31" s="18"/>
      <c r="F31" s="18"/>
      <c r="G31" s="18"/>
    </row>
  </sheetData>
  <sheetProtection password="CF7A" sheet="1"/>
  <mergeCells count="3">
    <mergeCell ref="A2:G2"/>
    <mergeCell ref="A3:G3"/>
    <mergeCell ref="A25:B25"/>
  </mergeCells>
  <printOptions/>
  <pageMargins left="0.1968503937007874" right="0.984251968503937" top="0.984251968503937" bottom="0.984251968503937" header="0.5118110236220472" footer="0.5118110236220472"/>
  <pageSetup horizontalDpi="600" verticalDpi="600" orientation="portrait" scale="71" r:id="rId1"/>
  <colBreaks count="1" manualBreakCount="1">
    <brk id="10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J26"/>
  <sheetViews>
    <sheetView rightToLeft="1" view="pageBreakPreview" zoomScale="75" zoomScaleSheetLayoutView="75" zoomScalePageLayoutView="0" workbookViewId="0" topLeftCell="A1">
      <selection activeCell="K22" sqref="K22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15.00390625" style="0" customWidth="1"/>
    <col min="4" max="4" width="16.28125" style="0" customWidth="1"/>
    <col min="5" max="5" width="20.7109375" style="0" customWidth="1"/>
    <col min="6" max="6" width="18.8515625" style="0" customWidth="1"/>
    <col min="7" max="7" width="15.28125" style="0" customWidth="1"/>
  </cols>
  <sheetData>
    <row r="2" spans="1:6" ht="19.5" customHeight="1">
      <c r="A2" s="149" t="s">
        <v>119</v>
      </c>
      <c r="B2" s="149"/>
      <c r="C2" s="149"/>
      <c r="D2" s="149"/>
      <c r="E2" s="149"/>
      <c r="F2" s="149"/>
    </row>
    <row r="3" spans="1:6" ht="20.25" customHeight="1">
      <c r="A3" s="149" t="s">
        <v>173</v>
      </c>
      <c r="B3" s="149"/>
      <c r="C3" s="149"/>
      <c r="D3" s="149"/>
      <c r="E3" s="149"/>
      <c r="F3" s="149"/>
    </row>
    <row r="4" spans="1:6" ht="15.75" customHeight="1">
      <c r="A4" s="26"/>
      <c r="B4" s="26"/>
      <c r="C4" s="26"/>
      <c r="D4" s="26"/>
      <c r="E4" s="26"/>
      <c r="F4" s="26"/>
    </row>
    <row r="5" spans="1:6" ht="15.75" customHeight="1">
      <c r="A5" s="145" t="s">
        <v>0</v>
      </c>
      <c r="B5" s="145" t="s">
        <v>13</v>
      </c>
      <c r="C5" s="196" t="s">
        <v>120</v>
      </c>
      <c r="D5" s="197"/>
      <c r="E5" s="198"/>
      <c r="F5" s="145" t="s">
        <v>7</v>
      </c>
    </row>
    <row r="6" spans="1:6" ht="13.5" customHeight="1">
      <c r="A6" s="195"/>
      <c r="B6" s="195"/>
      <c r="C6" s="199"/>
      <c r="D6" s="200"/>
      <c r="E6" s="201"/>
      <c r="F6" s="195"/>
    </row>
    <row r="7" spans="1:6" ht="16.5" customHeight="1">
      <c r="A7" s="146"/>
      <c r="B7" s="146"/>
      <c r="C7" s="15" t="s">
        <v>121</v>
      </c>
      <c r="D7" s="15" t="s">
        <v>122</v>
      </c>
      <c r="E7" s="15" t="s">
        <v>123</v>
      </c>
      <c r="F7" s="146"/>
    </row>
    <row r="8" spans="1:6" ht="34.5" customHeight="1">
      <c r="A8" s="33">
        <v>1</v>
      </c>
      <c r="B8" s="42" t="s">
        <v>102</v>
      </c>
      <c r="C8" s="29">
        <v>1898</v>
      </c>
      <c r="D8" s="29">
        <v>2</v>
      </c>
      <c r="E8" s="29"/>
      <c r="F8" s="29">
        <v>1900</v>
      </c>
    </row>
    <row r="9" spans="1:6" ht="34.5" customHeight="1">
      <c r="A9" s="33">
        <v>2</v>
      </c>
      <c r="B9" s="42" t="s">
        <v>149</v>
      </c>
      <c r="C9" s="29">
        <v>3306</v>
      </c>
      <c r="D9" s="29">
        <v>1</v>
      </c>
      <c r="E9" s="29">
        <v>4</v>
      </c>
      <c r="F9" s="29">
        <v>3311</v>
      </c>
    </row>
    <row r="10" spans="1:6" ht="34.5" customHeight="1">
      <c r="A10" s="33">
        <v>3</v>
      </c>
      <c r="B10" s="42" t="s">
        <v>15</v>
      </c>
      <c r="C10" s="29">
        <v>1368</v>
      </c>
      <c r="D10" s="29">
        <v>4</v>
      </c>
      <c r="E10" s="29"/>
      <c r="F10" s="29">
        <v>1372</v>
      </c>
    </row>
    <row r="11" spans="1:6" ht="34.5" customHeight="1">
      <c r="A11" s="33">
        <v>4</v>
      </c>
      <c r="B11" s="42" t="s">
        <v>16</v>
      </c>
      <c r="C11" s="29">
        <v>1550</v>
      </c>
      <c r="D11" s="29"/>
      <c r="E11" s="29"/>
      <c r="F11" s="29">
        <v>1550</v>
      </c>
    </row>
    <row r="12" spans="1:10" ht="34.5" customHeight="1">
      <c r="A12" s="33">
        <v>5</v>
      </c>
      <c r="B12" s="42" t="s">
        <v>17</v>
      </c>
      <c r="C12" s="29">
        <v>14914</v>
      </c>
      <c r="D12" s="29">
        <v>188</v>
      </c>
      <c r="E12" s="29">
        <v>925</v>
      </c>
      <c r="F12" s="29">
        <v>16027</v>
      </c>
      <c r="J12" s="8"/>
    </row>
    <row r="13" spans="1:6" ht="34.5" customHeight="1">
      <c r="A13" s="33">
        <v>6</v>
      </c>
      <c r="B13" s="42" t="s">
        <v>117</v>
      </c>
      <c r="C13" s="29">
        <v>1734</v>
      </c>
      <c r="D13" s="29"/>
      <c r="E13" s="29">
        <v>1</v>
      </c>
      <c r="F13" s="29">
        <v>1735</v>
      </c>
    </row>
    <row r="14" spans="1:6" ht="34.5" customHeight="1">
      <c r="A14" s="33">
        <v>7</v>
      </c>
      <c r="B14" s="42" t="s">
        <v>150</v>
      </c>
      <c r="C14" s="29">
        <v>673</v>
      </c>
      <c r="D14" s="29">
        <v>1</v>
      </c>
      <c r="E14" s="29">
        <v>2</v>
      </c>
      <c r="F14" s="29">
        <v>676</v>
      </c>
    </row>
    <row r="15" spans="1:6" ht="34.5" customHeight="1">
      <c r="A15" s="33">
        <v>8</v>
      </c>
      <c r="B15" s="42" t="s">
        <v>19</v>
      </c>
      <c r="C15" s="29">
        <v>1040</v>
      </c>
      <c r="D15" s="29"/>
      <c r="E15" s="29">
        <v>3</v>
      </c>
      <c r="F15" s="29">
        <v>1043</v>
      </c>
    </row>
    <row r="16" spans="1:6" ht="34.5" customHeight="1">
      <c r="A16" s="33">
        <v>9</v>
      </c>
      <c r="B16" s="42" t="s">
        <v>49</v>
      </c>
      <c r="C16" s="29">
        <v>925</v>
      </c>
      <c r="D16" s="29">
        <v>1</v>
      </c>
      <c r="E16" s="29"/>
      <c r="F16" s="29">
        <v>926</v>
      </c>
    </row>
    <row r="17" spans="1:6" ht="34.5" customHeight="1">
      <c r="A17" s="33">
        <v>10</v>
      </c>
      <c r="B17" s="42" t="s">
        <v>151</v>
      </c>
      <c r="C17" s="29">
        <v>2553</v>
      </c>
      <c r="D17" s="29"/>
      <c r="E17" s="29"/>
      <c r="F17" s="29">
        <v>2553</v>
      </c>
    </row>
    <row r="18" spans="1:6" ht="34.5" customHeight="1">
      <c r="A18" s="33">
        <v>11</v>
      </c>
      <c r="B18" s="42" t="s">
        <v>21</v>
      </c>
      <c r="C18" s="29">
        <v>979</v>
      </c>
      <c r="D18" s="29"/>
      <c r="E18" s="29"/>
      <c r="F18" s="29">
        <v>979</v>
      </c>
    </row>
    <row r="19" spans="1:6" ht="34.5" customHeight="1">
      <c r="A19" s="33">
        <v>12</v>
      </c>
      <c r="B19" s="42" t="s">
        <v>22</v>
      </c>
      <c r="C19" s="29">
        <v>610</v>
      </c>
      <c r="D19" s="29"/>
      <c r="E19" s="29"/>
      <c r="F19" s="29">
        <v>610</v>
      </c>
    </row>
    <row r="20" spans="1:6" ht="34.5" customHeight="1">
      <c r="A20" s="33">
        <v>13</v>
      </c>
      <c r="B20" s="42" t="s">
        <v>23</v>
      </c>
      <c r="C20" s="29">
        <v>1427</v>
      </c>
      <c r="D20" s="29"/>
      <c r="E20" s="29"/>
      <c r="F20" s="29">
        <v>1427</v>
      </c>
    </row>
    <row r="21" spans="1:6" ht="34.5" customHeight="1">
      <c r="A21" s="33">
        <v>14</v>
      </c>
      <c r="B21" s="42" t="s">
        <v>124</v>
      </c>
      <c r="C21" s="29">
        <v>834</v>
      </c>
      <c r="D21" s="29"/>
      <c r="E21" s="29">
        <v>2</v>
      </c>
      <c r="F21" s="29">
        <v>836</v>
      </c>
    </row>
    <row r="22" spans="1:6" ht="34.5" customHeight="1">
      <c r="A22" s="33">
        <v>15</v>
      </c>
      <c r="B22" s="42" t="s">
        <v>25</v>
      </c>
      <c r="C22" s="29">
        <v>2317</v>
      </c>
      <c r="D22" s="29">
        <v>35</v>
      </c>
      <c r="E22" s="29">
        <v>8</v>
      </c>
      <c r="F22" s="29">
        <v>2360</v>
      </c>
    </row>
    <row r="23" spans="1:6" ht="34.5" customHeight="1">
      <c r="A23" s="33">
        <v>16</v>
      </c>
      <c r="B23" s="42" t="s">
        <v>26</v>
      </c>
      <c r="C23" s="29"/>
      <c r="D23" s="29"/>
      <c r="E23" s="29"/>
      <c r="F23" s="29"/>
    </row>
    <row r="24" spans="1:6" ht="34.5" customHeight="1">
      <c r="A24" s="33">
        <v>17</v>
      </c>
      <c r="B24" s="42" t="s">
        <v>27</v>
      </c>
      <c r="C24" s="29"/>
      <c r="D24" s="29"/>
      <c r="E24" s="29"/>
      <c r="F24" s="29"/>
    </row>
    <row r="25" spans="1:6" ht="34.5" customHeight="1">
      <c r="A25" s="33">
        <v>18</v>
      </c>
      <c r="B25" s="42" t="s">
        <v>28</v>
      </c>
      <c r="C25" s="29"/>
      <c r="D25" s="29"/>
      <c r="E25" s="29"/>
      <c r="F25" s="29"/>
    </row>
    <row r="26" spans="1:9" ht="34.5" customHeight="1">
      <c r="A26" s="112" t="s">
        <v>7</v>
      </c>
      <c r="B26" s="113"/>
      <c r="C26" s="41">
        <v>36128</v>
      </c>
      <c r="D26" s="41">
        <v>232</v>
      </c>
      <c r="E26" s="41">
        <v>945</v>
      </c>
      <c r="F26" s="41">
        <v>37305</v>
      </c>
      <c r="I26" s="8"/>
    </row>
    <row r="27" ht="12.75" customHeight="1"/>
  </sheetData>
  <sheetProtection password="CF7A" sheet="1"/>
  <mergeCells count="7">
    <mergeCell ref="A26:B26"/>
    <mergeCell ref="A2:F2"/>
    <mergeCell ref="A3:F3"/>
    <mergeCell ref="A5:A7"/>
    <mergeCell ref="B5:B7"/>
    <mergeCell ref="C5:E6"/>
    <mergeCell ref="F5:F7"/>
  </mergeCells>
  <printOptions/>
  <pageMargins left="0" right="0.984251968503937" top="0.984251968503937" bottom="0.984251968503937" header="0.511811023622047" footer="0.511811023622047"/>
  <pageSetup fitToHeight="4" fitToWidth="4" horizontalDpi="600" verticalDpi="600" orientation="portrait" scale="86" r:id="rId1"/>
  <rowBreaks count="1" manualBreakCount="1">
    <brk id="26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3:R30"/>
  <sheetViews>
    <sheetView rightToLeft="1" view="pageBreakPreview" zoomScale="75" zoomScaleNormal="75" zoomScaleSheetLayoutView="75" zoomScalePageLayoutView="0" workbookViewId="0" topLeftCell="A1">
      <selection activeCell="K15" sqref="K15"/>
    </sheetView>
  </sheetViews>
  <sheetFormatPr defaultColWidth="9.140625" defaultRowHeight="12.75"/>
  <cols>
    <col min="1" max="1" width="5.140625" style="0" customWidth="1"/>
    <col min="2" max="2" width="15.28125" style="0" customWidth="1"/>
    <col min="3" max="3" width="9.8515625" style="0" bestFit="1" customWidth="1"/>
    <col min="4" max="4" width="8.8515625" style="0" customWidth="1"/>
    <col min="5" max="5" width="10.7109375" style="0" customWidth="1"/>
    <col min="6" max="6" width="10.28125" style="0" customWidth="1"/>
    <col min="8" max="8" width="8.8515625" style="0" customWidth="1"/>
    <col min="9" max="9" width="9.8515625" style="0" bestFit="1" customWidth="1"/>
    <col min="10" max="10" width="9.00390625" style="0" customWidth="1"/>
    <col min="11" max="11" width="10.140625" style="0" customWidth="1"/>
    <col min="12" max="12" width="11.00390625" style="0" customWidth="1"/>
    <col min="13" max="13" width="10.28125" style="0" customWidth="1"/>
    <col min="14" max="14" width="12.00390625" style="0" customWidth="1"/>
  </cols>
  <sheetData>
    <row r="2" ht="1.5" customHeight="1"/>
    <row r="3" spans="1:14" ht="20.25" customHeight="1">
      <c r="A3" s="133" t="s">
        <v>125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23.25" customHeight="1">
      <c r="A4" s="111" t="s">
        <v>180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5:17" ht="9.75" customHeight="1">
      <c r="E5" s="22"/>
      <c r="F5" s="22"/>
      <c r="G5" s="22"/>
      <c r="H5" s="22"/>
      <c r="I5" s="22"/>
      <c r="J5" s="22"/>
      <c r="K5" s="22"/>
      <c r="L5" s="27"/>
      <c r="Q5" s="20"/>
    </row>
    <row r="6" spans="1:14" ht="20.25" customHeight="1">
      <c r="A6" s="119" t="s">
        <v>0</v>
      </c>
      <c r="B6" s="119" t="s">
        <v>13</v>
      </c>
      <c r="C6" s="121" t="s">
        <v>126</v>
      </c>
      <c r="D6" s="136"/>
      <c r="E6" s="122"/>
      <c r="F6" s="121" t="s">
        <v>127</v>
      </c>
      <c r="G6" s="136"/>
      <c r="H6" s="122"/>
      <c r="I6" s="121" t="s">
        <v>128</v>
      </c>
      <c r="J6" s="136"/>
      <c r="K6" s="122"/>
      <c r="L6" s="121" t="s">
        <v>73</v>
      </c>
      <c r="M6" s="136"/>
      <c r="N6" s="122"/>
    </row>
    <row r="7" spans="1:14" ht="8.25" customHeight="1">
      <c r="A7" s="205"/>
      <c r="B7" s="205"/>
      <c r="C7" s="123" t="s">
        <v>129</v>
      </c>
      <c r="D7" s="123" t="s">
        <v>130</v>
      </c>
      <c r="E7" s="119" t="s">
        <v>7</v>
      </c>
      <c r="F7" s="123" t="s">
        <v>129</v>
      </c>
      <c r="G7" s="123" t="s">
        <v>130</v>
      </c>
      <c r="H7" s="123" t="s">
        <v>7</v>
      </c>
      <c r="I7" s="123" t="s">
        <v>129</v>
      </c>
      <c r="J7" s="123" t="s">
        <v>130</v>
      </c>
      <c r="K7" s="123" t="s">
        <v>7</v>
      </c>
      <c r="L7" s="123" t="s">
        <v>131</v>
      </c>
      <c r="M7" s="123" t="s">
        <v>130</v>
      </c>
      <c r="N7" s="123" t="s">
        <v>7</v>
      </c>
    </row>
    <row r="8" spans="1:14" ht="10.5" customHeight="1">
      <c r="A8" s="205"/>
      <c r="B8" s="205"/>
      <c r="C8" s="204"/>
      <c r="D8" s="204"/>
      <c r="E8" s="205"/>
      <c r="F8" s="204"/>
      <c r="G8" s="204"/>
      <c r="H8" s="204"/>
      <c r="I8" s="183"/>
      <c r="J8" s="204"/>
      <c r="K8" s="204"/>
      <c r="L8" s="204"/>
      <c r="M8" s="204"/>
      <c r="N8" s="204"/>
    </row>
    <row r="9" spans="1:14" ht="24.75" customHeight="1">
      <c r="A9" s="120"/>
      <c r="B9" s="120"/>
      <c r="C9" s="124"/>
      <c r="D9" s="124"/>
      <c r="E9" s="120"/>
      <c r="F9" s="124"/>
      <c r="G9" s="124"/>
      <c r="H9" s="124"/>
      <c r="I9" s="172"/>
      <c r="J9" s="124"/>
      <c r="K9" s="124"/>
      <c r="L9" s="124"/>
      <c r="M9" s="124"/>
      <c r="N9" s="124"/>
    </row>
    <row r="10" spans="1:18" ht="22.5" customHeight="1">
      <c r="A10" s="19">
        <v>1</v>
      </c>
      <c r="B10" s="53" t="s">
        <v>102</v>
      </c>
      <c r="C10" s="33">
        <v>1622</v>
      </c>
      <c r="D10" s="33">
        <v>261</v>
      </c>
      <c r="E10" s="33">
        <v>1883</v>
      </c>
      <c r="F10" s="33">
        <v>8</v>
      </c>
      <c r="G10" s="33"/>
      <c r="H10" s="33">
        <v>8</v>
      </c>
      <c r="I10" s="33">
        <v>9</v>
      </c>
      <c r="J10" s="33"/>
      <c r="K10" s="33">
        <v>9</v>
      </c>
      <c r="L10" s="33">
        <v>1639</v>
      </c>
      <c r="M10" s="33">
        <v>261</v>
      </c>
      <c r="N10" s="33">
        <v>1900</v>
      </c>
      <c r="R10" s="1"/>
    </row>
    <row r="11" spans="1:14" ht="23.25" customHeight="1">
      <c r="A11" s="19">
        <v>2</v>
      </c>
      <c r="B11" s="68" t="s">
        <v>146</v>
      </c>
      <c r="C11" s="33">
        <v>2787</v>
      </c>
      <c r="D11" s="33">
        <v>509</v>
      </c>
      <c r="E11" s="33">
        <v>3296</v>
      </c>
      <c r="F11" s="33">
        <v>3</v>
      </c>
      <c r="G11" s="33"/>
      <c r="H11" s="33">
        <v>3</v>
      </c>
      <c r="I11" s="33"/>
      <c r="J11" s="33">
        <v>12</v>
      </c>
      <c r="K11" s="33">
        <v>12</v>
      </c>
      <c r="L11" s="33">
        <v>2790</v>
      </c>
      <c r="M11" s="33">
        <v>521</v>
      </c>
      <c r="N11" s="33">
        <v>3311</v>
      </c>
    </row>
    <row r="12" spans="1:14" ht="21" customHeight="1">
      <c r="A12" s="19">
        <v>3</v>
      </c>
      <c r="B12" s="53" t="s">
        <v>15</v>
      </c>
      <c r="C12" s="33">
        <v>949</v>
      </c>
      <c r="D12" s="33">
        <v>418</v>
      </c>
      <c r="E12" s="33">
        <v>1367</v>
      </c>
      <c r="F12" s="33">
        <v>2</v>
      </c>
      <c r="G12" s="33">
        <v>3</v>
      </c>
      <c r="H12" s="33">
        <v>5</v>
      </c>
      <c r="I12" s="33"/>
      <c r="J12" s="33"/>
      <c r="K12" s="33"/>
      <c r="L12" s="33">
        <v>951</v>
      </c>
      <c r="M12" s="33">
        <v>421</v>
      </c>
      <c r="N12" s="33">
        <v>1372</v>
      </c>
    </row>
    <row r="13" spans="1:14" ht="23.25" customHeight="1">
      <c r="A13" s="19">
        <v>4</v>
      </c>
      <c r="B13" s="53" t="s">
        <v>16</v>
      </c>
      <c r="C13" s="33">
        <v>863</v>
      </c>
      <c r="D13" s="33">
        <v>683</v>
      </c>
      <c r="E13" s="66">
        <v>1546</v>
      </c>
      <c r="F13" s="33">
        <v>2</v>
      </c>
      <c r="G13" s="33"/>
      <c r="H13" s="33">
        <v>2</v>
      </c>
      <c r="I13" s="33"/>
      <c r="J13" s="33">
        <v>2</v>
      </c>
      <c r="K13" s="33">
        <v>2</v>
      </c>
      <c r="L13" s="33">
        <v>865</v>
      </c>
      <c r="M13" s="66">
        <v>685</v>
      </c>
      <c r="N13" s="33">
        <v>1550</v>
      </c>
    </row>
    <row r="14" spans="1:14" ht="22.5" customHeight="1">
      <c r="A14" s="19">
        <v>5</v>
      </c>
      <c r="B14" s="53" t="s">
        <v>17</v>
      </c>
      <c r="C14" s="33">
        <v>4006</v>
      </c>
      <c r="D14" s="33">
        <v>11800</v>
      </c>
      <c r="E14" s="33">
        <v>15806</v>
      </c>
      <c r="F14" s="33">
        <v>50</v>
      </c>
      <c r="G14" s="33">
        <v>6</v>
      </c>
      <c r="H14" s="33">
        <v>56</v>
      </c>
      <c r="I14" s="33">
        <v>25</v>
      </c>
      <c r="J14" s="33">
        <v>140</v>
      </c>
      <c r="K14" s="33">
        <v>165</v>
      </c>
      <c r="L14" s="33">
        <v>4081</v>
      </c>
      <c r="M14" s="33">
        <v>11946</v>
      </c>
      <c r="N14" s="33">
        <v>16027</v>
      </c>
    </row>
    <row r="15" spans="1:14" ht="24.75" customHeight="1">
      <c r="A15" s="19">
        <v>6</v>
      </c>
      <c r="B15" s="53" t="s">
        <v>117</v>
      </c>
      <c r="C15" s="33">
        <v>1050</v>
      </c>
      <c r="D15" s="33">
        <v>679</v>
      </c>
      <c r="E15" s="33">
        <v>1729</v>
      </c>
      <c r="F15" s="33">
        <v>3</v>
      </c>
      <c r="G15" s="33">
        <v>1</v>
      </c>
      <c r="H15" s="33">
        <v>4</v>
      </c>
      <c r="I15" s="33">
        <v>2</v>
      </c>
      <c r="J15" s="33"/>
      <c r="K15" s="33">
        <v>2</v>
      </c>
      <c r="L15" s="33">
        <v>1055</v>
      </c>
      <c r="M15" s="33">
        <v>680</v>
      </c>
      <c r="N15" s="33">
        <v>1735</v>
      </c>
    </row>
    <row r="16" spans="1:14" ht="26.25" customHeight="1">
      <c r="A16" s="19">
        <v>7</v>
      </c>
      <c r="B16" s="82" t="s">
        <v>147</v>
      </c>
      <c r="C16" s="33">
        <v>591</v>
      </c>
      <c r="D16" s="33">
        <v>78</v>
      </c>
      <c r="E16" s="33">
        <v>669</v>
      </c>
      <c r="F16" s="33">
        <v>2</v>
      </c>
      <c r="G16" s="33"/>
      <c r="H16" s="33">
        <v>2</v>
      </c>
      <c r="I16" s="33">
        <v>4</v>
      </c>
      <c r="J16" s="33">
        <v>1</v>
      </c>
      <c r="K16" s="33">
        <v>5</v>
      </c>
      <c r="L16" s="33">
        <v>597</v>
      </c>
      <c r="M16" s="33">
        <v>79</v>
      </c>
      <c r="N16" s="33">
        <v>676</v>
      </c>
    </row>
    <row r="17" spans="1:14" ht="22.5" customHeight="1">
      <c r="A17" s="19">
        <v>8</v>
      </c>
      <c r="B17" s="53" t="s">
        <v>19</v>
      </c>
      <c r="C17" s="33">
        <v>742</v>
      </c>
      <c r="D17" s="33">
        <v>290</v>
      </c>
      <c r="E17" s="33">
        <v>1032</v>
      </c>
      <c r="F17" s="33">
        <v>2</v>
      </c>
      <c r="G17" s="33">
        <v>1</v>
      </c>
      <c r="H17" s="33">
        <v>3</v>
      </c>
      <c r="I17" s="33">
        <v>4</v>
      </c>
      <c r="J17" s="33">
        <v>4</v>
      </c>
      <c r="K17" s="33">
        <v>8</v>
      </c>
      <c r="L17" s="33">
        <v>748</v>
      </c>
      <c r="M17" s="33">
        <v>295</v>
      </c>
      <c r="N17" s="33">
        <v>1043</v>
      </c>
    </row>
    <row r="18" spans="1:14" ht="22.5" customHeight="1">
      <c r="A18" s="19">
        <v>9</v>
      </c>
      <c r="B18" s="53" t="s">
        <v>49</v>
      </c>
      <c r="C18" s="33">
        <v>704</v>
      </c>
      <c r="D18" s="33">
        <v>220</v>
      </c>
      <c r="E18" s="33">
        <v>924</v>
      </c>
      <c r="F18" s="33">
        <v>1</v>
      </c>
      <c r="G18" s="33"/>
      <c r="H18" s="33">
        <v>1</v>
      </c>
      <c r="I18" s="33">
        <v>1</v>
      </c>
      <c r="J18" s="33"/>
      <c r="K18" s="33">
        <v>1</v>
      </c>
      <c r="L18" s="33">
        <v>706</v>
      </c>
      <c r="M18" s="33">
        <v>220</v>
      </c>
      <c r="N18" s="33">
        <v>926</v>
      </c>
    </row>
    <row r="19" spans="1:14" ht="21" customHeight="1">
      <c r="A19" s="19">
        <v>10</v>
      </c>
      <c r="B19" s="82" t="s">
        <v>148</v>
      </c>
      <c r="C19" s="33">
        <v>1266</v>
      </c>
      <c r="D19" s="33">
        <v>1285</v>
      </c>
      <c r="E19" s="33">
        <v>2551</v>
      </c>
      <c r="F19" s="33">
        <v>1</v>
      </c>
      <c r="G19" s="33"/>
      <c r="H19" s="33">
        <v>1</v>
      </c>
      <c r="I19" s="33">
        <v>1</v>
      </c>
      <c r="J19" s="33"/>
      <c r="K19" s="33">
        <v>1</v>
      </c>
      <c r="L19" s="33">
        <v>1268</v>
      </c>
      <c r="M19" s="33">
        <v>1285</v>
      </c>
      <c r="N19" s="33">
        <v>2553</v>
      </c>
    </row>
    <row r="20" spans="1:14" ht="22.5" customHeight="1">
      <c r="A20" s="19">
        <v>11</v>
      </c>
      <c r="B20" s="53" t="s">
        <v>101</v>
      </c>
      <c r="C20" s="33">
        <v>725</v>
      </c>
      <c r="D20" s="33">
        <v>252</v>
      </c>
      <c r="E20" s="33">
        <v>977</v>
      </c>
      <c r="F20" s="33">
        <v>2</v>
      </c>
      <c r="G20" s="33"/>
      <c r="H20" s="33">
        <v>2</v>
      </c>
      <c r="I20" s="33"/>
      <c r="J20" s="33"/>
      <c r="K20" s="33"/>
      <c r="L20" s="33">
        <v>727</v>
      </c>
      <c r="M20" s="33">
        <v>252</v>
      </c>
      <c r="N20" s="33">
        <v>979</v>
      </c>
    </row>
    <row r="21" spans="1:14" ht="21" customHeight="1">
      <c r="A21" s="19">
        <v>12</v>
      </c>
      <c r="B21" s="53" t="s">
        <v>22</v>
      </c>
      <c r="C21" s="33">
        <v>465</v>
      </c>
      <c r="D21" s="33">
        <v>144</v>
      </c>
      <c r="E21" s="33">
        <v>609</v>
      </c>
      <c r="F21" s="33"/>
      <c r="G21" s="33"/>
      <c r="H21" s="33"/>
      <c r="I21" s="33"/>
      <c r="J21" s="33">
        <v>1</v>
      </c>
      <c r="K21" s="33">
        <v>1</v>
      </c>
      <c r="L21" s="33">
        <v>465</v>
      </c>
      <c r="M21" s="33">
        <v>145</v>
      </c>
      <c r="N21" s="33">
        <v>610</v>
      </c>
    </row>
    <row r="22" spans="1:14" ht="21.75" customHeight="1">
      <c r="A22" s="19">
        <v>13</v>
      </c>
      <c r="B22" s="53" t="s">
        <v>23</v>
      </c>
      <c r="C22" s="33">
        <v>544</v>
      </c>
      <c r="D22" s="33">
        <v>883</v>
      </c>
      <c r="E22" s="33">
        <v>1427</v>
      </c>
      <c r="F22" s="33"/>
      <c r="G22" s="33"/>
      <c r="H22" s="33"/>
      <c r="I22" s="33"/>
      <c r="J22" s="33"/>
      <c r="K22" s="33"/>
      <c r="L22" s="33">
        <v>544</v>
      </c>
      <c r="M22" s="33">
        <v>883</v>
      </c>
      <c r="N22" s="33">
        <v>1427</v>
      </c>
    </row>
    <row r="23" spans="1:14" ht="24" customHeight="1">
      <c r="A23" s="19">
        <v>14</v>
      </c>
      <c r="B23" s="53" t="s">
        <v>103</v>
      </c>
      <c r="C23" s="33">
        <v>779</v>
      </c>
      <c r="D23" s="33">
        <v>55</v>
      </c>
      <c r="E23" s="33">
        <v>834</v>
      </c>
      <c r="F23" s="33">
        <v>1</v>
      </c>
      <c r="G23" s="33"/>
      <c r="H23" s="33">
        <v>1</v>
      </c>
      <c r="I23" s="33">
        <v>1</v>
      </c>
      <c r="J23" s="33"/>
      <c r="K23" s="33">
        <v>1</v>
      </c>
      <c r="L23" s="33">
        <v>781</v>
      </c>
      <c r="M23" s="33">
        <v>55</v>
      </c>
      <c r="N23" s="33">
        <v>836</v>
      </c>
    </row>
    <row r="24" spans="1:14" ht="22.5" customHeight="1">
      <c r="A24" s="19">
        <v>15</v>
      </c>
      <c r="B24" s="53" t="s">
        <v>25</v>
      </c>
      <c r="C24" s="33">
        <v>1544</v>
      </c>
      <c r="D24" s="33">
        <v>812</v>
      </c>
      <c r="E24" s="33">
        <v>2356</v>
      </c>
      <c r="F24" s="33">
        <v>4</v>
      </c>
      <c r="G24" s="33"/>
      <c r="H24" s="33">
        <v>4</v>
      </c>
      <c r="I24" s="33"/>
      <c r="J24" s="33"/>
      <c r="K24" s="33"/>
      <c r="L24" s="33">
        <v>1548</v>
      </c>
      <c r="M24" s="33">
        <v>812</v>
      </c>
      <c r="N24" s="33">
        <v>2360</v>
      </c>
    </row>
    <row r="25" spans="1:14" ht="18" customHeight="1">
      <c r="A25" s="19">
        <v>16</v>
      </c>
      <c r="B25" s="53" t="s">
        <v>26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21" customHeight="1">
      <c r="A26" s="19">
        <v>17</v>
      </c>
      <c r="B26" s="53" t="s">
        <v>27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21" customHeight="1">
      <c r="A27" s="19">
        <v>18</v>
      </c>
      <c r="B27" s="53" t="s">
        <v>28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21.75" customHeight="1">
      <c r="A28" s="202" t="s">
        <v>7</v>
      </c>
      <c r="B28" s="203"/>
      <c r="C28" s="52">
        <f aca="true" t="shared" si="0" ref="C28:N28">SUM(C10:C27)</f>
        <v>18637</v>
      </c>
      <c r="D28" s="52">
        <f t="shared" si="0"/>
        <v>18369</v>
      </c>
      <c r="E28" s="52">
        <f t="shared" si="0"/>
        <v>37006</v>
      </c>
      <c r="F28" s="52">
        <f t="shared" si="0"/>
        <v>81</v>
      </c>
      <c r="G28" s="52">
        <f t="shared" si="0"/>
        <v>11</v>
      </c>
      <c r="H28" s="52">
        <f t="shared" si="0"/>
        <v>92</v>
      </c>
      <c r="I28" s="52">
        <f t="shared" si="0"/>
        <v>47</v>
      </c>
      <c r="J28" s="52">
        <f t="shared" si="0"/>
        <v>160</v>
      </c>
      <c r="K28" s="52">
        <f t="shared" si="0"/>
        <v>207</v>
      </c>
      <c r="L28" s="52">
        <f t="shared" si="0"/>
        <v>18765</v>
      </c>
      <c r="M28" s="52">
        <f t="shared" si="0"/>
        <v>18540</v>
      </c>
      <c r="N28" s="52">
        <f t="shared" si="0"/>
        <v>37305</v>
      </c>
    </row>
    <row r="29" spans="3:14" ht="21.75" customHeight="1"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3:14" ht="12.75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</sheetData>
  <sheetProtection password="CF7A" sheet="1"/>
  <mergeCells count="21">
    <mergeCell ref="C7:C9"/>
    <mergeCell ref="I6:K6"/>
    <mergeCell ref="H7:H9"/>
    <mergeCell ref="G7:G9"/>
    <mergeCell ref="N7:N9"/>
    <mergeCell ref="D7:D9"/>
    <mergeCell ref="F6:H6"/>
    <mergeCell ref="L7:L9"/>
    <mergeCell ref="L6:N6"/>
    <mergeCell ref="F7:F9"/>
    <mergeCell ref="M7:M9"/>
    <mergeCell ref="A28:B28"/>
    <mergeCell ref="I7:I9"/>
    <mergeCell ref="J7:J9"/>
    <mergeCell ref="K7:K9"/>
    <mergeCell ref="E7:E9"/>
    <mergeCell ref="A3:N3"/>
    <mergeCell ref="A4:N4"/>
    <mergeCell ref="A6:A9"/>
    <mergeCell ref="B6:B9"/>
    <mergeCell ref="C6:E6"/>
  </mergeCells>
  <printOptions horizontalCentered="1"/>
  <pageMargins left="0" right="0.984251968503937" top="0.984251968503937" bottom="0.984251968503937" header="0.5118110236220472" footer="0.5118110236220472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rightToLeft="1" view="pageBreakPreview" zoomScale="60" zoomScalePageLayoutView="0" workbookViewId="0" topLeftCell="A1">
      <selection activeCell="A3" sqref="A3:H4"/>
    </sheetView>
  </sheetViews>
  <sheetFormatPr defaultColWidth="9.140625" defaultRowHeight="12.75"/>
  <cols>
    <col min="1" max="1" width="4.57421875" style="0" customWidth="1"/>
    <col min="2" max="2" width="15.140625" style="0" customWidth="1"/>
    <col min="3" max="6" width="20.7109375" style="0" customWidth="1"/>
    <col min="7" max="7" width="27.140625" style="0" customWidth="1"/>
    <col min="8" max="8" width="20.7109375" style="0" customWidth="1"/>
  </cols>
  <sheetData>
    <row r="2" spans="1:8" ht="25.5" customHeight="1">
      <c r="A2" s="114" t="s">
        <v>159</v>
      </c>
      <c r="B2" s="114"/>
      <c r="C2" s="114"/>
      <c r="D2" s="114"/>
      <c r="E2" s="114"/>
      <c r="F2" s="114"/>
      <c r="G2" s="114"/>
      <c r="H2" s="114"/>
    </row>
    <row r="3" spans="1:8" ht="12.75">
      <c r="A3" s="115" t="s">
        <v>193</v>
      </c>
      <c r="B3" s="115"/>
      <c r="C3" s="115"/>
      <c r="D3" s="115"/>
      <c r="E3" s="115"/>
      <c r="F3" s="115"/>
      <c r="G3" s="115"/>
      <c r="H3" s="115"/>
    </row>
    <row r="4" spans="1:8" ht="39" customHeight="1">
      <c r="A4" s="115"/>
      <c r="B4" s="115"/>
      <c r="C4" s="115"/>
      <c r="D4" s="115"/>
      <c r="E4" s="115"/>
      <c r="F4" s="115"/>
      <c r="G4" s="115"/>
      <c r="H4" s="115"/>
    </row>
    <row r="6" spans="1:7" ht="96.75" customHeight="1">
      <c r="A6" s="57" t="s">
        <v>0</v>
      </c>
      <c r="B6" s="57" t="s">
        <v>8</v>
      </c>
      <c r="C6" s="88" t="s">
        <v>9</v>
      </c>
      <c r="D6" s="88" t="s">
        <v>10</v>
      </c>
      <c r="E6" s="88" t="s">
        <v>11</v>
      </c>
      <c r="F6" s="88" t="s">
        <v>12</v>
      </c>
      <c r="G6" s="88" t="s">
        <v>170</v>
      </c>
    </row>
    <row r="7" spans="1:7" ht="49.5" customHeight="1">
      <c r="A7" s="84">
        <v>1</v>
      </c>
      <c r="B7" s="85" t="s">
        <v>190</v>
      </c>
      <c r="C7" s="86">
        <v>5277487</v>
      </c>
      <c r="D7" s="86"/>
      <c r="E7" s="37">
        <v>104190</v>
      </c>
      <c r="F7" s="86">
        <v>2214895</v>
      </c>
      <c r="G7" s="86">
        <f>SUM(C7:F7)</f>
        <v>7596572</v>
      </c>
    </row>
    <row r="8" spans="1:7" ht="49.5" customHeight="1">
      <c r="A8" s="84">
        <v>2</v>
      </c>
      <c r="B8" s="85" t="s">
        <v>191</v>
      </c>
      <c r="C8" s="86">
        <v>5923654</v>
      </c>
      <c r="D8" s="86"/>
      <c r="E8" s="37">
        <v>748110</v>
      </c>
      <c r="F8" s="86">
        <v>3468270</v>
      </c>
      <c r="G8" s="86">
        <f>SUM(C8:F8)</f>
        <v>10140034</v>
      </c>
    </row>
    <row r="9" spans="1:7" ht="49.5" customHeight="1">
      <c r="A9" s="84">
        <v>3</v>
      </c>
      <c r="B9" s="85" t="s">
        <v>192</v>
      </c>
      <c r="C9" s="86">
        <v>10154976</v>
      </c>
      <c r="D9" s="86"/>
      <c r="E9" s="37">
        <v>247210</v>
      </c>
      <c r="F9" s="86">
        <v>7324859</v>
      </c>
      <c r="G9" s="86">
        <v>17727045</v>
      </c>
    </row>
    <row r="10" spans="1:7" ht="49.5" customHeight="1">
      <c r="A10" s="84">
        <v>4</v>
      </c>
      <c r="B10" s="85" t="s">
        <v>184</v>
      </c>
      <c r="C10" s="86">
        <v>31274035</v>
      </c>
      <c r="D10" s="86">
        <v>500000</v>
      </c>
      <c r="E10" s="37">
        <v>1164609</v>
      </c>
      <c r="F10" s="86">
        <v>25050346</v>
      </c>
      <c r="G10" s="86">
        <f>SUM(C10:F10)</f>
        <v>57988990</v>
      </c>
    </row>
    <row r="11" spans="1:7" ht="49.5" customHeight="1">
      <c r="A11" s="84">
        <v>5</v>
      </c>
      <c r="B11" s="85" t="s">
        <v>185</v>
      </c>
      <c r="C11" s="86">
        <v>19582476</v>
      </c>
      <c r="D11" s="86">
        <v>738510</v>
      </c>
      <c r="E11" s="37">
        <v>1933270</v>
      </c>
      <c r="F11" s="86">
        <v>12358346</v>
      </c>
      <c r="G11" s="86">
        <f>SUM(C11:F11)</f>
        <v>34612602</v>
      </c>
    </row>
    <row r="12" spans="1:7" ht="49.5" customHeight="1">
      <c r="A12" s="84">
        <v>6</v>
      </c>
      <c r="B12" s="85" t="s">
        <v>186</v>
      </c>
      <c r="C12" s="86">
        <v>3361532</v>
      </c>
      <c r="D12" s="86">
        <v>1365154</v>
      </c>
      <c r="E12" s="37">
        <v>109954</v>
      </c>
      <c r="F12" s="86">
        <v>1673472</v>
      </c>
      <c r="G12" s="86">
        <f>SUM(C12:F12)</f>
        <v>6510112</v>
      </c>
    </row>
    <row r="13" spans="1:7" ht="49.5" customHeight="1">
      <c r="A13" s="116" t="s">
        <v>7</v>
      </c>
      <c r="B13" s="117"/>
      <c r="C13" s="87">
        <f>SUM(C7:C12)</f>
        <v>75574160</v>
      </c>
      <c r="D13" s="87">
        <f>SUM(D7:D12)</f>
        <v>2603664</v>
      </c>
      <c r="E13" s="37">
        <f>SUM(E7:E12)</f>
        <v>4307343</v>
      </c>
      <c r="F13" s="87">
        <f>SUM(F7:F12)</f>
        <v>52090188</v>
      </c>
      <c r="G13" s="87">
        <f>SUM(C13:F13)</f>
        <v>134575355</v>
      </c>
    </row>
    <row r="14" ht="49.5" customHeight="1">
      <c r="A14" s="95"/>
    </row>
    <row r="15" ht="39.75" customHeight="1"/>
    <row r="16" ht="49.5" customHeight="1"/>
    <row r="17" ht="49.5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sheetProtection password="CF7A" sheet="1"/>
  <mergeCells count="3">
    <mergeCell ref="A2:H2"/>
    <mergeCell ref="A3:H4"/>
    <mergeCell ref="A13:B13"/>
  </mergeCells>
  <printOptions horizontalCentered="1"/>
  <pageMargins left="0.1968503937007874" right="0.984251968503937" top="0.984251968503937" bottom="0.984251968503937" header="0.5118110236220472" footer="0.5118110236220472"/>
  <pageSetup horizontalDpi="600" verticalDpi="600" orientation="landscape" scale="84" r:id="rId1"/>
  <rowBreaks count="1" manualBreakCount="1">
    <brk id="2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I25"/>
  <sheetViews>
    <sheetView rightToLeft="1" view="pageBreakPreview" zoomScale="75" zoomScaleNormal="75" zoomScaleSheetLayoutView="75" zoomScalePageLayoutView="0" workbookViewId="0" topLeftCell="A4">
      <selection activeCell="A4" sqref="A4:G4"/>
    </sheetView>
  </sheetViews>
  <sheetFormatPr defaultColWidth="9.140625" defaultRowHeight="12.75"/>
  <cols>
    <col min="1" max="1" width="5.8515625" style="0" customWidth="1"/>
    <col min="2" max="2" width="13.28125" style="0" customWidth="1"/>
    <col min="3" max="7" width="15.7109375" style="0" customWidth="1"/>
  </cols>
  <sheetData>
    <row r="3" spans="1:7" ht="19.5" customHeight="1">
      <c r="A3" s="111" t="s">
        <v>162</v>
      </c>
      <c r="B3" s="111"/>
      <c r="C3" s="111"/>
      <c r="D3" s="111"/>
      <c r="E3" s="111"/>
      <c r="F3" s="111"/>
      <c r="G3" s="111"/>
    </row>
    <row r="4" spans="1:7" ht="19.5" customHeight="1">
      <c r="A4" s="118" t="s">
        <v>200</v>
      </c>
      <c r="B4" s="118"/>
      <c r="C4" s="118"/>
      <c r="D4" s="118"/>
      <c r="E4" s="118"/>
      <c r="F4" s="118"/>
      <c r="G4" s="118"/>
    </row>
    <row r="5" spans="1:7" ht="38.25" customHeight="1">
      <c r="A5" s="119" t="s">
        <v>0</v>
      </c>
      <c r="B5" s="119" t="s">
        <v>13</v>
      </c>
      <c r="C5" s="121" t="s">
        <v>31</v>
      </c>
      <c r="D5" s="122"/>
      <c r="E5" s="119" t="s">
        <v>7</v>
      </c>
      <c r="F5" s="123" t="s">
        <v>32</v>
      </c>
      <c r="G5" s="123" t="s">
        <v>33</v>
      </c>
    </row>
    <row r="6" spans="1:7" ht="19.5" customHeight="1">
      <c r="A6" s="120"/>
      <c r="B6" s="120"/>
      <c r="C6" s="9" t="s">
        <v>34</v>
      </c>
      <c r="D6" s="9" t="s">
        <v>35</v>
      </c>
      <c r="E6" s="120"/>
      <c r="F6" s="124"/>
      <c r="G6" s="124"/>
    </row>
    <row r="7" spans="1:7" ht="39.75" customHeight="1">
      <c r="A7" s="33">
        <v>1</v>
      </c>
      <c r="B7" s="42" t="s">
        <v>14</v>
      </c>
      <c r="C7" s="10"/>
      <c r="D7" s="10"/>
      <c r="E7" s="10"/>
      <c r="F7" s="10"/>
      <c r="G7" s="10"/>
    </row>
    <row r="8" spans="1:7" ht="39.75" customHeight="1">
      <c r="A8" s="33">
        <v>2</v>
      </c>
      <c r="B8" s="42" t="s">
        <v>146</v>
      </c>
      <c r="C8" s="10"/>
      <c r="D8" s="10"/>
      <c r="E8" s="10"/>
      <c r="F8" s="10"/>
      <c r="G8" s="10"/>
    </row>
    <row r="9" spans="1:7" ht="39.75" customHeight="1">
      <c r="A9" s="33">
        <v>3</v>
      </c>
      <c r="B9" s="42" t="s">
        <v>15</v>
      </c>
      <c r="C9" s="10"/>
      <c r="D9" s="10"/>
      <c r="E9" s="10"/>
      <c r="F9" s="10"/>
      <c r="G9" s="10"/>
    </row>
    <row r="10" spans="1:7" ht="39.75" customHeight="1">
      <c r="A10" s="33">
        <v>4</v>
      </c>
      <c r="B10" s="42" t="s">
        <v>16</v>
      </c>
      <c r="C10" s="10"/>
      <c r="D10" s="10"/>
      <c r="E10" s="10"/>
      <c r="F10" s="10"/>
      <c r="G10" s="10"/>
    </row>
    <row r="11" spans="1:7" ht="39.75" customHeight="1">
      <c r="A11" s="33">
        <v>5</v>
      </c>
      <c r="B11" s="42" t="s">
        <v>17</v>
      </c>
      <c r="C11" s="29"/>
      <c r="D11" s="29"/>
      <c r="E11" s="29"/>
      <c r="F11" s="29"/>
      <c r="G11" s="29"/>
    </row>
    <row r="12" spans="1:7" ht="39.75" customHeight="1">
      <c r="A12" s="33">
        <v>6</v>
      </c>
      <c r="B12" s="42" t="s">
        <v>18</v>
      </c>
      <c r="C12" s="29"/>
      <c r="D12" s="29"/>
      <c r="E12" s="29"/>
      <c r="F12" s="29"/>
      <c r="G12" s="29"/>
    </row>
    <row r="13" spans="1:7" ht="39.75" customHeight="1">
      <c r="A13" s="33">
        <v>7</v>
      </c>
      <c r="B13" s="72" t="s">
        <v>155</v>
      </c>
      <c r="C13" s="29"/>
      <c r="D13" s="29"/>
      <c r="E13" s="29"/>
      <c r="F13" s="29"/>
      <c r="G13" s="29"/>
    </row>
    <row r="14" spans="1:7" ht="39.75" customHeight="1">
      <c r="A14" s="33">
        <v>8</v>
      </c>
      <c r="B14" s="42" t="s">
        <v>19</v>
      </c>
      <c r="C14" s="29"/>
      <c r="D14" s="29"/>
      <c r="E14" s="29"/>
      <c r="F14" s="29"/>
      <c r="G14" s="29"/>
    </row>
    <row r="15" spans="1:7" ht="39.75" customHeight="1">
      <c r="A15" s="33">
        <v>9</v>
      </c>
      <c r="B15" s="39" t="s">
        <v>20</v>
      </c>
      <c r="C15" s="29"/>
      <c r="D15" s="29"/>
      <c r="E15" s="29"/>
      <c r="F15" s="29"/>
      <c r="G15" s="29"/>
    </row>
    <row r="16" spans="1:7" ht="39.75" customHeight="1">
      <c r="A16" s="33">
        <v>10</v>
      </c>
      <c r="B16" s="72" t="s">
        <v>153</v>
      </c>
      <c r="C16" s="29"/>
      <c r="D16" s="29"/>
      <c r="E16" s="29"/>
      <c r="F16" s="29"/>
      <c r="G16" s="29"/>
    </row>
    <row r="17" spans="1:7" ht="39.75" customHeight="1">
      <c r="A17" s="33">
        <v>11</v>
      </c>
      <c r="B17" s="42" t="s">
        <v>21</v>
      </c>
      <c r="C17" s="29"/>
      <c r="D17" s="29"/>
      <c r="E17" s="29"/>
      <c r="F17" s="29"/>
      <c r="G17" s="29"/>
    </row>
    <row r="18" spans="1:7" ht="39.75" customHeight="1">
      <c r="A18" s="33">
        <v>12</v>
      </c>
      <c r="B18" s="42" t="s">
        <v>22</v>
      </c>
      <c r="C18" s="29"/>
      <c r="D18" s="29"/>
      <c r="E18" s="29"/>
      <c r="F18" s="29"/>
      <c r="G18" s="29"/>
    </row>
    <row r="19" spans="1:7" ht="39.75" customHeight="1">
      <c r="A19" s="33">
        <v>13</v>
      </c>
      <c r="B19" s="42" t="s">
        <v>23</v>
      </c>
      <c r="C19" s="29"/>
      <c r="D19" s="29"/>
      <c r="E19" s="29"/>
      <c r="F19" s="29"/>
      <c r="G19" s="29"/>
    </row>
    <row r="20" spans="1:7" ht="39.75" customHeight="1">
      <c r="A20" s="33">
        <v>14</v>
      </c>
      <c r="B20" s="42" t="s">
        <v>24</v>
      </c>
      <c r="C20" s="29"/>
      <c r="D20" s="29"/>
      <c r="E20" s="29"/>
      <c r="F20" s="29"/>
      <c r="G20" s="29"/>
    </row>
    <row r="21" spans="1:7" ht="39.75" customHeight="1">
      <c r="A21" s="33">
        <v>15</v>
      </c>
      <c r="B21" s="42" t="s">
        <v>36</v>
      </c>
      <c r="C21" s="29">
        <v>3</v>
      </c>
      <c r="D21" s="29"/>
      <c r="E21" s="29">
        <v>3</v>
      </c>
      <c r="F21" s="29"/>
      <c r="G21" s="29"/>
    </row>
    <row r="22" spans="1:7" ht="39.75" customHeight="1">
      <c r="A22" s="33">
        <v>16</v>
      </c>
      <c r="B22" s="42" t="s">
        <v>26</v>
      </c>
      <c r="C22" s="29"/>
      <c r="D22" s="29"/>
      <c r="E22" s="29"/>
      <c r="F22" s="29"/>
      <c r="G22" s="29"/>
    </row>
    <row r="23" spans="1:7" ht="39.75" customHeight="1">
      <c r="A23" s="33">
        <v>17</v>
      </c>
      <c r="B23" s="42" t="s">
        <v>27</v>
      </c>
      <c r="C23" s="29"/>
      <c r="D23" s="29"/>
      <c r="E23" s="29"/>
      <c r="F23" s="29"/>
      <c r="G23" s="29"/>
    </row>
    <row r="24" spans="1:7" ht="39.75" customHeight="1">
      <c r="A24" s="34">
        <v>18</v>
      </c>
      <c r="B24" s="43" t="s">
        <v>30</v>
      </c>
      <c r="C24" s="29"/>
      <c r="D24" s="29"/>
      <c r="E24" s="29"/>
      <c r="F24" s="29"/>
      <c r="G24" s="29"/>
    </row>
    <row r="25" spans="1:9" ht="39.75" customHeight="1">
      <c r="A25" s="112" t="s">
        <v>7</v>
      </c>
      <c r="B25" s="113"/>
      <c r="C25" s="29">
        <v>3</v>
      </c>
      <c r="D25" s="29"/>
      <c r="E25" s="29">
        <v>3</v>
      </c>
      <c r="F25" s="29"/>
      <c r="G25" s="29"/>
      <c r="H25" s="75"/>
      <c r="I25" s="56"/>
    </row>
    <row r="26" ht="1.5" customHeight="1"/>
    <row r="27" ht="12.75" hidden="1"/>
    <row r="28" ht="12.75" hidden="1"/>
    <row r="29" ht="12.75" hidden="1"/>
    <row r="30" ht="12.75" hidden="1"/>
  </sheetData>
  <sheetProtection password="CF7A" sheet="1"/>
  <mergeCells count="9">
    <mergeCell ref="A25:B25"/>
    <mergeCell ref="A3:G3"/>
    <mergeCell ref="A4:G4"/>
    <mergeCell ref="A5:A6"/>
    <mergeCell ref="B5:B6"/>
    <mergeCell ref="C5:D5"/>
    <mergeCell ref="E5:E6"/>
    <mergeCell ref="F5:F6"/>
    <mergeCell ref="G5:G6"/>
  </mergeCells>
  <printOptions horizontalCentered="1"/>
  <pageMargins left="0.1968503937007874" right="0.984251968503937" top="0.984251968503937" bottom="0.984251968503937" header="0.5118110236220472" footer="0.5118110236220472"/>
  <pageSetup horizontalDpi="600" verticalDpi="600" orientation="portrait" scale="75" r:id="rId1"/>
  <rowBreaks count="1" manualBreakCount="1">
    <brk id="2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14"/>
  <sheetViews>
    <sheetView rightToLeft="1" view="pageBreakPreview" zoomScale="75" zoomScaleSheetLayoutView="75" zoomScalePageLayoutView="0" workbookViewId="0" topLeftCell="A1">
      <selection activeCell="A3" sqref="A3:G3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13.7109375" style="0" customWidth="1"/>
    <col min="4" max="4" width="13.57421875" style="0" customWidth="1"/>
    <col min="5" max="5" width="15.57421875" style="0" customWidth="1"/>
    <col min="6" max="6" width="16.8515625" style="0" customWidth="1"/>
    <col min="7" max="7" width="29.57421875" style="0" customWidth="1"/>
  </cols>
  <sheetData>
    <row r="2" spans="1:7" ht="19.5" customHeight="1">
      <c r="A2" s="111" t="s">
        <v>161</v>
      </c>
      <c r="B2" s="111"/>
      <c r="C2" s="111"/>
      <c r="D2" s="111"/>
      <c r="E2" s="111"/>
      <c r="F2" s="111"/>
      <c r="G2" s="111"/>
    </row>
    <row r="3" spans="1:11" ht="21.75" customHeight="1">
      <c r="A3" s="133" t="s">
        <v>199</v>
      </c>
      <c r="B3" s="133"/>
      <c r="C3" s="133"/>
      <c r="D3" s="133"/>
      <c r="E3" s="133"/>
      <c r="F3" s="133"/>
      <c r="G3" s="133"/>
      <c r="H3" s="11"/>
      <c r="I3" s="11"/>
      <c r="J3" s="11"/>
      <c r="K3" s="11"/>
    </row>
    <row r="5" spans="1:7" ht="38.25" customHeight="1">
      <c r="A5" s="134" t="s">
        <v>0</v>
      </c>
      <c r="B5" s="119" t="s">
        <v>37</v>
      </c>
      <c r="C5" s="121" t="s">
        <v>31</v>
      </c>
      <c r="D5" s="136"/>
      <c r="E5" s="122"/>
      <c r="F5" s="123" t="s">
        <v>32</v>
      </c>
      <c r="G5" s="123" t="s">
        <v>33</v>
      </c>
    </row>
    <row r="6" spans="1:7" ht="19.5" customHeight="1">
      <c r="A6" s="135"/>
      <c r="B6" s="120"/>
      <c r="C6" s="9" t="s">
        <v>34</v>
      </c>
      <c r="D6" s="9" t="s">
        <v>35</v>
      </c>
      <c r="E6" s="9" t="s">
        <v>7</v>
      </c>
      <c r="F6" s="124"/>
      <c r="G6" s="124"/>
    </row>
    <row r="7" spans="1:7" ht="39" customHeight="1">
      <c r="A7" s="33">
        <v>1</v>
      </c>
      <c r="B7" s="17" t="s">
        <v>38</v>
      </c>
      <c r="C7" s="108"/>
      <c r="D7" s="108"/>
      <c r="E7" s="108"/>
      <c r="F7" s="108"/>
      <c r="G7" s="108"/>
    </row>
    <row r="8" spans="1:7" ht="58.5" customHeight="1">
      <c r="A8" s="33">
        <v>2</v>
      </c>
      <c r="B8" s="17" t="s">
        <v>39</v>
      </c>
      <c r="C8" s="12"/>
      <c r="D8" s="104"/>
      <c r="E8" s="104"/>
      <c r="F8" s="104"/>
      <c r="G8" s="104"/>
    </row>
    <row r="9" spans="1:7" ht="18" customHeight="1">
      <c r="A9" s="125">
        <v>3</v>
      </c>
      <c r="B9" s="127" t="s">
        <v>40</v>
      </c>
      <c r="C9" s="125"/>
      <c r="D9" s="125"/>
      <c r="E9" s="125"/>
      <c r="F9" s="125"/>
      <c r="G9" s="125"/>
    </row>
    <row r="10" spans="1:7" ht="30" customHeight="1">
      <c r="A10" s="126"/>
      <c r="B10" s="128"/>
      <c r="C10" s="126"/>
      <c r="D10" s="126"/>
      <c r="E10" s="126"/>
      <c r="F10" s="126"/>
      <c r="G10" s="126"/>
    </row>
    <row r="11" spans="1:7" ht="42" customHeight="1">
      <c r="A11" s="59">
        <v>4</v>
      </c>
      <c r="B11" s="17" t="s">
        <v>41</v>
      </c>
      <c r="C11" s="33"/>
      <c r="D11" s="59"/>
      <c r="E11" s="33"/>
      <c r="F11" s="33"/>
      <c r="G11" s="33"/>
    </row>
    <row r="12" spans="1:7" ht="45.75" customHeight="1">
      <c r="A12" s="12"/>
      <c r="B12" s="83" t="s">
        <v>172</v>
      </c>
      <c r="C12" s="5">
        <v>3</v>
      </c>
      <c r="D12" s="5"/>
      <c r="E12" s="5">
        <v>3</v>
      </c>
      <c r="F12" s="5"/>
      <c r="G12" s="5"/>
    </row>
    <row r="13" spans="1:7" ht="39" customHeight="1">
      <c r="A13" s="129" t="s">
        <v>29</v>
      </c>
      <c r="B13" s="130"/>
      <c r="C13" s="125">
        <v>3</v>
      </c>
      <c r="D13" s="125"/>
      <c r="E13" s="125">
        <v>3</v>
      </c>
      <c r="F13" s="125"/>
      <c r="G13" s="125"/>
    </row>
    <row r="14" spans="1:7" ht="12.75" customHeight="1">
      <c r="A14" s="131"/>
      <c r="B14" s="132"/>
      <c r="C14" s="126"/>
      <c r="D14" s="126"/>
      <c r="E14" s="126"/>
      <c r="F14" s="126"/>
      <c r="G14" s="126"/>
    </row>
  </sheetData>
  <sheetProtection password="CF7A" sheet="1"/>
  <mergeCells count="20">
    <mergeCell ref="C13:C14"/>
    <mergeCell ref="D13:D14"/>
    <mergeCell ref="E13:E14"/>
    <mergeCell ref="A2:G2"/>
    <mergeCell ref="A3:G3"/>
    <mergeCell ref="A5:A6"/>
    <mergeCell ref="B5:B6"/>
    <mergeCell ref="C5:E5"/>
    <mergeCell ref="F5:F6"/>
    <mergeCell ref="G5:G6"/>
    <mergeCell ref="F13:F14"/>
    <mergeCell ref="G13:G14"/>
    <mergeCell ref="E9:E10"/>
    <mergeCell ref="F9:F10"/>
    <mergeCell ref="G9:G10"/>
    <mergeCell ref="A9:A10"/>
    <mergeCell ref="B9:B10"/>
    <mergeCell ref="C9:C10"/>
    <mergeCell ref="D9:D10"/>
    <mergeCell ref="A13:B14"/>
  </mergeCells>
  <printOptions horizontalCentered="1"/>
  <pageMargins left="0.1968503937007874" right="0.984251968503937" top="0.984251968503937" bottom="0.984251968503937" header="0.5118110236220472" footer="0.5118110236220472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6"/>
  <sheetViews>
    <sheetView rightToLeft="1" view="pageBreakPreview" zoomScale="75" zoomScaleNormal="75" zoomScaleSheetLayoutView="75" zoomScalePageLayoutView="0" workbookViewId="0" topLeftCell="A3">
      <selection activeCell="A3" sqref="A3:T3"/>
    </sheetView>
  </sheetViews>
  <sheetFormatPr defaultColWidth="9.140625" defaultRowHeight="12.75"/>
  <cols>
    <col min="1" max="1" width="4.8515625" style="0" customWidth="1"/>
    <col min="2" max="2" width="12.140625" style="0" customWidth="1"/>
    <col min="3" max="17" width="7.7109375" style="0" customWidth="1"/>
    <col min="18" max="18" width="8.00390625" style="0" customWidth="1"/>
    <col min="19" max="20" width="14.7109375" style="0" customWidth="1"/>
  </cols>
  <sheetData>
    <row r="2" spans="1:20" s="13" customFormat="1" ht="21.75" customHeight="1">
      <c r="A2" s="144" t="s">
        <v>164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s="13" customFormat="1" ht="21.75" customHeight="1">
      <c r="A3" s="144" t="s">
        <v>198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="13" customFormat="1" ht="13.5" customHeight="1"/>
    <row r="5" spans="1:20" ht="38.25" customHeight="1">
      <c r="A5" s="145" t="s">
        <v>0</v>
      </c>
      <c r="B5" s="145" t="s">
        <v>13</v>
      </c>
      <c r="C5" s="137" t="s">
        <v>42</v>
      </c>
      <c r="D5" s="138"/>
      <c r="E5" s="138"/>
      <c r="F5" s="139"/>
      <c r="G5" s="137" t="s">
        <v>43</v>
      </c>
      <c r="H5" s="138"/>
      <c r="I5" s="138"/>
      <c r="J5" s="139"/>
      <c r="K5" s="137" t="s">
        <v>44</v>
      </c>
      <c r="L5" s="138"/>
      <c r="M5" s="138"/>
      <c r="N5" s="139"/>
      <c r="O5" s="137" t="s">
        <v>45</v>
      </c>
      <c r="P5" s="138"/>
      <c r="Q5" s="138"/>
      <c r="R5" s="139"/>
      <c r="S5" s="140" t="s">
        <v>32</v>
      </c>
      <c r="T5" s="140" t="s">
        <v>33</v>
      </c>
    </row>
    <row r="6" spans="1:20" ht="18" customHeight="1">
      <c r="A6" s="146"/>
      <c r="B6" s="146"/>
      <c r="C6" s="14" t="s">
        <v>46</v>
      </c>
      <c r="D6" s="14" t="s">
        <v>47</v>
      </c>
      <c r="E6" s="14" t="s">
        <v>48</v>
      </c>
      <c r="F6" s="14" t="s">
        <v>7</v>
      </c>
      <c r="G6" s="14" t="s">
        <v>46</v>
      </c>
      <c r="H6" s="14" t="s">
        <v>47</v>
      </c>
      <c r="I6" s="14" t="s">
        <v>48</v>
      </c>
      <c r="J6" s="14" t="s">
        <v>7</v>
      </c>
      <c r="K6" s="14" t="s">
        <v>46</v>
      </c>
      <c r="L6" s="14" t="s">
        <v>47</v>
      </c>
      <c r="M6" s="14" t="s">
        <v>48</v>
      </c>
      <c r="N6" s="14" t="s">
        <v>7</v>
      </c>
      <c r="O6" s="14" t="s">
        <v>46</v>
      </c>
      <c r="P6" s="14" t="s">
        <v>47</v>
      </c>
      <c r="Q6" s="14" t="s">
        <v>48</v>
      </c>
      <c r="R6" s="14" t="s">
        <v>7</v>
      </c>
      <c r="S6" s="141"/>
      <c r="T6" s="141"/>
    </row>
    <row r="7" spans="1:20" ht="24.75" customHeight="1">
      <c r="A7" s="35">
        <v>1</v>
      </c>
      <c r="B7" s="49" t="s">
        <v>14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4.75" customHeight="1">
      <c r="A8" s="35">
        <v>2</v>
      </c>
      <c r="B8" s="49" t="s">
        <v>146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4.75" customHeight="1">
      <c r="A9" s="35">
        <v>3</v>
      </c>
      <c r="B9" s="49" t="s">
        <v>15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4.75" customHeight="1">
      <c r="A10" s="35">
        <v>4</v>
      </c>
      <c r="B10" s="49" t="s">
        <v>16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24.75" customHeight="1">
      <c r="A11" s="35">
        <v>5</v>
      </c>
      <c r="B11" s="49" t="s">
        <v>17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107"/>
      <c r="T11" s="106"/>
    </row>
    <row r="12" spans="1:20" ht="24.75" customHeight="1">
      <c r="A12" s="35">
        <v>6</v>
      </c>
      <c r="B12" s="49" t="s">
        <v>18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4.75" customHeight="1">
      <c r="A13" s="35">
        <v>7</v>
      </c>
      <c r="B13" s="74" t="s">
        <v>152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24.75" customHeight="1">
      <c r="A14" s="35">
        <v>8</v>
      </c>
      <c r="B14" s="49" t="s">
        <v>19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24.75" customHeight="1">
      <c r="A15" s="35">
        <v>9</v>
      </c>
      <c r="B15" s="47" t="s">
        <v>49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4.75" customHeight="1">
      <c r="A16" s="35">
        <v>10</v>
      </c>
      <c r="B16" s="74" t="s">
        <v>153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24.75" customHeight="1">
      <c r="A17" s="35">
        <v>11</v>
      </c>
      <c r="B17" s="49" t="s">
        <v>21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4.75" customHeight="1">
      <c r="A18" s="35">
        <v>12</v>
      </c>
      <c r="B18" s="49" t="s">
        <v>22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4.75" customHeight="1">
      <c r="A19" s="35">
        <v>13</v>
      </c>
      <c r="B19" s="49" t="s">
        <v>23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4.75" customHeight="1">
      <c r="A20" s="35">
        <v>14</v>
      </c>
      <c r="B20" s="49" t="s">
        <v>50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4.75" customHeight="1">
      <c r="A21" s="35">
        <v>15</v>
      </c>
      <c r="B21" s="49" t="s">
        <v>25</v>
      </c>
      <c r="C21" s="29"/>
      <c r="D21" s="29"/>
      <c r="E21" s="29">
        <v>1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>
        <v>1</v>
      </c>
      <c r="R21" s="29">
        <v>1</v>
      </c>
      <c r="S21" s="29"/>
      <c r="T21" s="29"/>
    </row>
    <row r="22" spans="1:20" ht="24.75" customHeight="1">
      <c r="A22" s="35">
        <v>16</v>
      </c>
      <c r="B22" s="49" t="s">
        <v>26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4.75" customHeight="1">
      <c r="A23" s="35">
        <v>17</v>
      </c>
      <c r="B23" s="49" t="s">
        <v>27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4.75" customHeight="1">
      <c r="A24" s="35">
        <v>18</v>
      </c>
      <c r="B24" s="49" t="s">
        <v>28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24.75" customHeight="1">
      <c r="A25" s="142" t="s">
        <v>29</v>
      </c>
      <c r="B25" s="143"/>
      <c r="C25" s="41"/>
      <c r="D25" s="41"/>
      <c r="E25" s="41">
        <v>1</v>
      </c>
      <c r="F25" s="41"/>
      <c r="G25" s="41"/>
      <c r="H25" s="41"/>
      <c r="I25" s="41"/>
      <c r="J25" s="41"/>
      <c r="K25" s="41"/>
      <c r="L25" s="41"/>
      <c r="M25" s="41"/>
      <c r="N25" s="58"/>
      <c r="O25" s="41"/>
      <c r="P25" s="41"/>
      <c r="Q25" s="41">
        <v>1</v>
      </c>
      <c r="R25" s="41">
        <v>1</v>
      </c>
      <c r="S25" s="41"/>
      <c r="T25" s="41"/>
    </row>
    <row r="26" spans="3:20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</sheetData>
  <sheetProtection password="CF7A" sheet="1"/>
  <mergeCells count="11">
    <mergeCell ref="A2:T2"/>
    <mergeCell ref="A3:T3"/>
    <mergeCell ref="A5:A6"/>
    <mergeCell ref="B5:B6"/>
    <mergeCell ref="C5:F5"/>
    <mergeCell ref="G5:J5"/>
    <mergeCell ref="K5:N5"/>
    <mergeCell ref="O5:R5"/>
    <mergeCell ref="S5:S6"/>
    <mergeCell ref="T5:T6"/>
    <mergeCell ref="A25:B25"/>
  </mergeCells>
  <printOptions/>
  <pageMargins left="0.1968503937007874" right="0.984251968503937" top="0.984251968503937" bottom="0.984251968503937" header="0.5118110236220472" footer="0.5118110236220472"/>
  <pageSetup horizontalDpi="600" verticalDpi="600" orientation="landscape" scale="74" r:id="rId1"/>
  <rowBreaks count="1" manualBreakCount="1">
    <brk id="26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30"/>
  <sheetViews>
    <sheetView rightToLeft="1" view="pageBreakPreview" zoomScale="75" zoomScaleNormal="75" zoomScaleSheetLayoutView="75" zoomScalePageLayoutView="0" workbookViewId="0" topLeftCell="A1">
      <selection activeCell="A3" sqref="A3:P3"/>
    </sheetView>
  </sheetViews>
  <sheetFormatPr defaultColWidth="9.140625" defaultRowHeight="12.75"/>
  <cols>
    <col min="1" max="1" width="5.421875" style="0" customWidth="1"/>
    <col min="2" max="4" width="11.7109375" style="0" customWidth="1"/>
    <col min="6" max="6" width="16.57421875" style="0" customWidth="1"/>
    <col min="7" max="7" width="10.7109375" style="0" customWidth="1"/>
    <col min="8" max="8" width="14.7109375" style="0" customWidth="1"/>
    <col min="9" max="9" width="10.7109375" style="0" customWidth="1"/>
    <col min="10" max="10" width="14.7109375" style="0" customWidth="1"/>
    <col min="11" max="11" width="10.7109375" style="0" customWidth="1"/>
    <col min="12" max="12" width="12.7109375" style="0" customWidth="1"/>
    <col min="13" max="13" width="10.7109375" style="0" customWidth="1"/>
    <col min="14" max="14" width="13.421875" style="0" customWidth="1"/>
    <col min="15" max="15" width="9.7109375" style="0" customWidth="1"/>
    <col min="16" max="16" width="16.421875" style="0" customWidth="1"/>
  </cols>
  <sheetData>
    <row r="2" spans="1:16" ht="24" customHeight="1">
      <c r="A2" s="149" t="s">
        <v>163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22.5" customHeight="1">
      <c r="A3" s="150" t="s">
        <v>197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5" spans="1:16" ht="51" customHeight="1">
      <c r="A5" s="119" t="s">
        <v>0</v>
      </c>
      <c r="B5" s="119" t="s">
        <v>13</v>
      </c>
      <c r="C5" s="151" t="s">
        <v>51</v>
      </c>
      <c r="D5" s="152"/>
      <c r="E5" s="151" t="s">
        <v>52</v>
      </c>
      <c r="F5" s="152"/>
      <c r="G5" s="121" t="s">
        <v>53</v>
      </c>
      <c r="H5" s="122"/>
      <c r="I5" s="121" t="s">
        <v>54</v>
      </c>
      <c r="J5" s="122"/>
      <c r="K5" s="121" t="s">
        <v>55</v>
      </c>
      <c r="L5" s="122"/>
      <c r="M5" s="121" t="s">
        <v>56</v>
      </c>
      <c r="N5" s="122"/>
      <c r="O5" s="121" t="s">
        <v>7</v>
      </c>
      <c r="P5" s="122"/>
    </row>
    <row r="6" spans="1:16" ht="19.5" customHeight="1">
      <c r="A6" s="120"/>
      <c r="B6" s="120"/>
      <c r="C6" s="2" t="s">
        <v>57</v>
      </c>
      <c r="D6" s="3" t="s">
        <v>58</v>
      </c>
      <c r="E6" s="6" t="s">
        <v>57</v>
      </c>
      <c r="F6" s="6" t="s">
        <v>58</v>
      </c>
      <c r="G6" s="6" t="s">
        <v>57</v>
      </c>
      <c r="H6" s="6" t="s">
        <v>58</v>
      </c>
      <c r="I6" s="6" t="s">
        <v>57</v>
      </c>
      <c r="J6" s="6" t="s">
        <v>58</v>
      </c>
      <c r="K6" s="6" t="s">
        <v>57</v>
      </c>
      <c r="L6" s="6" t="s">
        <v>58</v>
      </c>
      <c r="M6" s="6" t="s">
        <v>57</v>
      </c>
      <c r="N6" s="6" t="s">
        <v>58</v>
      </c>
      <c r="O6" s="6" t="s">
        <v>57</v>
      </c>
      <c r="P6" s="6" t="s">
        <v>58</v>
      </c>
    </row>
    <row r="7" spans="1:16" ht="24.75" customHeight="1">
      <c r="A7" s="36">
        <v>1</v>
      </c>
      <c r="B7" s="49" t="s">
        <v>14</v>
      </c>
      <c r="C7" s="29"/>
      <c r="D7" s="29"/>
      <c r="E7" s="36"/>
      <c r="F7" s="36"/>
      <c r="G7" s="36"/>
      <c r="H7" s="36"/>
      <c r="I7" s="36"/>
      <c r="J7" s="36"/>
      <c r="K7" s="36"/>
      <c r="L7" s="36"/>
      <c r="M7" s="36">
        <v>5</v>
      </c>
      <c r="N7" s="36">
        <v>2715000</v>
      </c>
      <c r="O7" s="36">
        <v>5</v>
      </c>
      <c r="P7" s="36">
        <v>2715000</v>
      </c>
    </row>
    <row r="8" spans="1:16" ht="24.75" customHeight="1">
      <c r="A8" s="36">
        <v>2</v>
      </c>
      <c r="B8" s="49" t="s">
        <v>146</v>
      </c>
      <c r="C8" s="29"/>
      <c r="D8" s="29"/>
      <c r="E8" s="36">
        <v>7</v>
      </c>
      <c r="F8" s="36">
        <v>7124000</v>
      </c>
      <c r="G8" s="36"/>
      <c r="H8" s="36"/>
      <c r="I8" s="36"/>
      <c r="J8" s="36"/>
      <c r="K8" s="36"/>
      <c r="L8" s="36"/>
      <c r="M8" s="36"/>
      <c r="N8" s="36"/>
      <c r="O8" s="36">
        <v>7</v>
      </c>
      <c r="P8" s="36">
        <v>7124000</v>
      </c>
    </row>
    <row r="9" spans="1:16" ht="24.75" customHeight="1">
      <c r="A9" s="36">
        <v>3</v>
      </c>
      <c r="B9" s="49" t="s">
        <v>15</v>
      </c>
      <c r="C9" s="29"/>
      <c r="D9" s="29"/>
      <c r="E9" s="36">
        <v>1</v>
      </c>
      <c r="F9" s="36">
        <v>120000</v>
      </c>
      <c r="G9" s="36"/>
      <c r="H9" s="36"/>
      <c r="I9" s="36"/>
      <c r="J9" s="36"/>
      <c r="K9" s="36"/>
      <c r="L9" s="36"/>
      <c r="M9" s="36"/>
      <c r="N9" s="36"/>
      <c r="O9" s="36">
        <v>1</v>
      </c>
      <c r="P9" s="36">
        <v>120000</v>
      </c>
    </row>
    <row r="10" spans="1:16" ht="24.75" customHeight="1">
      <c r="A10" s="36">
        <v>4</v>
      </c>
      <c r="B10" s="49" t="s">
        <v>16</v>
      </c>
      <c r="C10" s="29"/>
      <c r="D10" s="29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24.75" customHeight="1">
      <c r="A11" s="36">
        <v>5</v>
      </c>
      <c r="B11" s="49" t="s">
        <v>17</v>
      </c>
      <c r="C11" s="29"/>
      <c r="D11" s="29"/>
      <c r="E11" s="36">
        <v>1642</v>
      </c>
      <c r="F11" s="36">
        <v>3054330000</v>
      </c>
      <c r="G11" s="36"/>
      <c r="H11" s="36"/>
      <c r="I11" s="36">
        <v>1</v>
      </c>
      <c r="J11" s="36">
        <v>569000</v>
      </c>
      <c r="K11" s="36"/>
      <c r="L11" s="36"/>
      <c r="M11" s="36"/>
      <c r="N11" s="36"/>
      <c r="O11" s="36">
        <v>1643</v>
      </c>
      <c r="P11" s="36">
        <v>3054899000</v>
      </c>
    </row>
    <row r="12" spans="1:16" ht="24.75" customHeight="1">
      <c r="A12" s="36">
        <v>6</v>
      </c>
      <c r="B12" s="49" t="s">
        <v>18</v>
      </c>
      <c r="C12" s="29">
        <v>15</v>
      </c>
      <c r="D12" s="92">
        <v>29674000</v>
      </c>
      <c r="E12" s="36"/>
      <c r="F12" s="76"/>
      <c r="G12" s="36"/>
      <c r="H12" s="36"/>
      <c r="I12" s="36"/>
      <c r="J12" s="36"/>
      <c r="K12" s="36"/>
      <c r="L12" s="36"/>
      <c r="M12" s="36"/>
      <c r="N12" s="36"/>
      <c r="O12" s="36">
        <v>15</v>
      </c>
      <c r="P12" s="76">
        <v>29674000</v>
      </c>
    </row>
    <row r="13" spans="1:16" ht="24.75" customHeight="1">
      <c r="A13" s="36">
        <v>7</v>
      </c>
      <c r="B13" s="74" t="s">
        <v>152</v>
      </c>
      <c r="C13" s="29">
        <v>29</v>
      </c>
      <c r="D13" s="92">
        <v>19777000</v>
      </c>
      <c r="E13" s="36"/>
      <c r="F13" s="36"/>
      <c r="G13" s="36"/>
      <c r="H13" s="36"/>
      <c r="I13" s="36">
        <v>1</v>
      </c>
      <c r="J13" s="36">
        <v>13210000</v>
      </c>
      <c r="K13" s="36"/>
      <c r="L13" s="36"/>
      <c r="M13" s="36"/>
      <c r="N13" s="36"/>
      <c r="O13" s="36">
        <v>30</v>
      </c>
      <c r="P13" s="36">
        <v>32987000</v>
      </c>
    </row>
    <row r="14" spans="1:16" ht="24.75" customHeight="1">
      <c r="A14" s="36">
        <v>8</v>
      </c>
      <c r="B14" s="49" t="s">
        <v>19</v>
      </c>
      <c r="C14" s="29"/>
      <c r="D14" s="29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24.75" customHeight="1">
      <c r="A15" s="36">
        <v>9</v>
      </c>
      <c r="B15" s="47" t="s">
        <v>49</v>
      </c>
      <c r="C15" s="32"/>
      <c r="D15" s="36"/>
      <c r="E15" s="36">
        <v>1</v>
      </c>
      <c r="F15" s="36">
        <v>1000000</v>
      </c>
      <c r="G15" s="36"/>
      <c r="H15" s="36"/>
      <c r="I15" s="36"/>
      <c r="J15" s="36"/>
      <c r="K15" s="36"/>
      <c r="L15" s="36"/>
      <c r="M15" s="36"/>
      <c r="N15" s="36"/>
      <c r="O15" s="36">
        <v>1</v>
      </c>
      <c r="P15" s="36">
        <v>1000000</v>
      </c>
    </row>
    <row r="16" spans="1:16" ht="24.75" customHeight="1">
      <c r="A16" s="36">
        <v>10</v>
      </c>
      <c r="B16" s="74" t="s">
        <v>153</v>
      </c>
      <c r="C16" s="49"/>
      <c r="D16" s="62"/>
      <c r="E16" s="29"/>
      <c r="F16" s="29"/>
      <c r="G16" s="36"/>
      <c r="H16" s="36"/>
      <c r="I16" s="36"/>
      <c r="J16" s="36"/>
      <c r="K16" s="36"/>
      <c r="L16" s="36"/>
      <c r="M16" s="36">
        <v>23</v>
      </c>
      <c r="N16" s="36">
        <v>14466000</v>
      </c>
      <c r="O16" s="36">
        <v>23</v>
      </c>
      <c r="P16" s="36">
        <v>14466000</v>
      </c>
    </row>
    <row r="17" spans="1:16" ht="24.75" customHeight="1">
      <c r="A17" s="36">
        <v>11</v>
      </c>
      <c r="B17" s="49" t="s">
        <v>21</v>
      </c>
      <c r="C17" s="35"/>
      <c r="D17" s="29"/>
      <c r="E17" s="36">
        <v>11</v>
      </c>
      <c r="F17" s="36">
        <v>5446000</v>
      </c>
      <c r="G17" s="36"/>
      <c r="H17" s="36"/>
      <c r="I17" s="36"/>
      <c r="J17" s="36"/>
      <c r="K17" s="36"/>
      <c r="L17" s="36"/>
      <c r="M17" s="36"/>
      <c r="N17" s="36"/>
      <c r="O17" s="36">
        <v>11</v>
      </c>
      <c r="P17" s="36">
        <v>5446000</v>
      </c>
    </row>
    <row r="18" spans="1:16" ht="24.75" customHeight="1">
      <c r="A18" s="36">
        <v>12</v>
      </c>
      <c r="B18" s="49" t="s">
        <v>22</v>
      </c>
      <c r="C18" s="32"/>
      <c r="D18" s="29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4.75" customHeight="1">
      <c r="A19" s="36">
        <v>13</v>
      </c>
      <c r="B19" s="49" t="s">
        <v>23</v>
      </c>
      <c r="C19" s="32"/>
      <c r="D19" s="29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24.75" customHeight="1">
      <c r="A20" s="36">
        <v>14</v>
      </c>
      <c r="B20" s="49" t="s">
        <v>24</v>
      </c>
      <c r="C20" s="32"/>
      <c r="D20" s="29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24.75" customHeight="1">
      <c r="A21" s="36">
        <v>15</v>
      </c>
      <c r="B21" s="49" t="s">
        <v>25</v>
      </c>
      <c r="C21" s="49"/>
      <c r="D21" s="63"/>
      <c r="E21" s="29">
        <v>80</v>
      </c>
      <c r="F21" s="71">
        <v>90868000</v>
      </c>
      <c r="G21" s="36"/>
      <c r="H21" s="36"/>
      <c r="I21" s="36"/>
      <c r="J21" s="76"/>
      <c r="K21" s="36"/>
      <c r="L21" s="36"/>
      <c r="M21" s="36"/>
      <c r="N21" s="36"/>
      <c r="O21" s="29">
        <v>80</v>
      </c>
      <c r="P21" s="71">
        <v>90868000</v>
      </c>
    </row>
    <row r="22" spans="1:16" ht="24.75" customHeight="1">
      <c r="A22" s="36">
        <v>16</v>
      </c>
      <c r="B22" s="49" t="s">
        <v>26</v>
      </c>
      <c r="C22" s="29"/>
      <c r="D22" s="29"/>
      <c r="E22" s="36"/>
      <c r="F22" s="36"/>
      <c r="G22" s="36"/>
      <c r="H22" s="36"/>
      <c r="I22" s="36"/>
      <c r="J22" s="76"/>
      <c r="K22" s="36"/>
      <c r="L22" s="36"/>
      <c r="M22" s="36"/>
      <c r="N22" s="36"/>
      <c r="O22" s="36"/>
      <c r="P22" s="36"/>
    </row>
    <row r="23" spans="1:16" ht="24.75" customHeight="1">
      <c r="A23" s="36">
        <v>17</v>
      </c>
      <c r="B23" s="49" t="s">
        <v>27</v>
      </c>
      <c r="C23" s="29"/>
      <c r="D23" s="29"/>
      <c r="E23" s="36"/>
      <c r="F23" s="36"/>
      <c r="G23" s="36"/>
      <c r="H23" s="36"/>
      <c r="I23" s="36"/>
      <c r="J23" s="76"/>
      <c r="K23" s="36"/>
      <c r="L23" s="36"/>
      <c r="M23" s="36"/>
      <c r="N23" s="36"/>
      <c r="O23" s="36"/>
      <c r="P23" s="36"/>
    </row>
    <row r="24" spans="1:16" ht="24.75" customHeight="1">
      <c r="A24" s="36">
        <v>18</v>
      </c>
      <c r="B24" s="49" t="s">
        <v>30</v>
      </c>
      <c r="C24" s="29"/>
      <c r="D24" s="29"/>
      <c r="E24" s="36"/>
      <c r="F24" s="36"/>
      <c r="G24" s="36"/>
      <c r="H24" s="36"/>
      <c r="I24" s="36"/>
      <c r="J24" s="76"/>
      <c r="K24" s="36"/>
      <c r="L24" s="36"/>
      <c r="M24" s="36"/>
      <c r="N24" s="36"/>
      <c r="O24" s="36"/>
      <c r="P24" s="36"/>
    </row>
    <row r="25" spans="1:16" s="1" customFormat="1" ht="24.75" customHeight="1">
      <c r="A25" s="147" t="s">
        <v>29</v>
      </c>
      <c r="B25" s="148"/>
      <c r="C25" s="50">
        <f>SUM(C7:C24)</f>
        <v>44</v>
      </c>
      <c r="D25" s="110">
        <f>SUM(D7:D24)</f>
        <v>49451000</v>
      </c>
      <c r="E25" s="51">
        <f>SUM(E7:E24)</f>
        <v>1742</v>
      </c>
      <c r="F25" s="51">
        <f>SUM(F7:F24)</f>
        <v>3158888000</v>
      </c>
      <c r="G25" s="51"/>
      <c r="H25" s="51"/>
      <c r="I25" s="51">
        <f>SUM(I7:I24)</f>
        <v>2</v>
      </c>
      <c r="J25" s="77">
        <f>SUM(J7:J24)</f>
        <v>13779000</v>
      </c>
      <c r="K25" s="51"/>
      <c r="L25" s="51"/>
      <c r="M25" s="51">
        <f>SUM(M7:M24)</f>
        <v>28</v>
      </c>
      <c r="N25" s="51">
        <f>SUM(N7:N24)</f>
        <v>17181000</v>
      </c>
      <c r="O25" s="51">
        <f>SUM(O7:O24)</f>
        <v>1816</v>
      </c>
      <c r="P25" s="51">
        <f>SUM(P7:P24)</f>
        <v>3239299000</v>
      </c>
    </row>
    <row r="30" ht="12.75">
      <c r="F30" t="s">
        <v>188</v>
      </c>
    </row>
  </sheetData>
  <sheetProtection password="CF7A" sheet="1"/>
  <mergeCells count="12">
    <mergeCell ref="K5:L5"/>
    <mergeCell ref="M5:N5"/>
    <mergeCell ref="O5:P5"/>
    <mergeCell ref="A25:B25"/>
    <mergeCell ref="A2:P2"/>
    <mergeCell ref="A3:P3"/>
    <mergeCell ref="A5:A6"/>
    <mergeCell ref="B5:B6"/>
    <mergeCell ref="C5:D5"/>
    <mergeCell ref="E5:F5"/>
    <mergeCell ref="G5:H5"/>
    <mergeCell ref="I5:J5"/>
  </mergeCells>
  <printOptions/>
  <pageMargins left="0.1968503937007874" right="0.984251968503937" top="0.984251968503937" bottom="0.984251968503937" header="0.5118110236220472" footer="0.5118110236220472"/>
  <pageSetup horizontalDpi="600" verticalDpi="600" orientation="landscape" scale="63" r:id="rId1"/>
  <rowBreaks count="1" manualBreakCount="1">
    <brk id="25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S16"/>
  <sheetViews>
    <sheetView rightToLeft="1" zoomScalePageLayoutView="0" workbookViewId="0" topLeftCell="A1">
      <selection activeCell="A3" sqref="A3:S3"/>
    </sheetView>
  </sheetViews>
  <sheetFormatPr defaultColWidth="9.140625" defaultRowHeight="12.75"/>
  <cols>
    <col min="2" max="2" width="10.421875" style="0" customWidth="1"/>
    <col min="3" max="3" width="10.28125" style="0" customWidth="1"/>
    <col min="4" max="4" width="6.00390625" style="0" customWidth="1"/>
    <col min="5" max="5" width="6.140625" style="0" customWidth="1"/>
    <col min="6" max="6" width="6.7109375" style="0" customWidth="1"/>
    <col min="7" max="7" width="4.8515625" style="0" customWidth="1"/>
    <col min="8" max="8" width="6.7109375" style="0" customWidth="1"/>
    <col min="9" max="9" width="5.57421875" style="0" customWidth="1"/>
    <col min="10" max="10" width="7.57421875" style="0" customWidth="1"/>
    <col min="11" max="11" width="6.140625" style="0" customWidth="1"/>
    <col min="12" max="12" width="7.140625" style="0" customWidth="1"/>
    <col min="13" max="13" width="6.7109375" style="0" customWidth="1"/>
    <col min="14" max="14" width="7.140625" style="0" customWidth="1"/>
    <col min="15" max="15" width="8.140625" style="0" customWidth="1"/>
    <col min="16" max="16" width="7.28125" style="0" customWidth="1"/>
    <col min="17" max="17" width="7.57421875" style="0" customWidth="1"/>
    <col min="18" max="18" width="6.421875" style="0" customWidth="1"/>
    <col min="19" max="19" width="5.57421875" style="0" customWidth="1"/>
  </cols>
  <sheetData>
    <row r="2" spans="1:19" ht="20.25">
      <c r="A2" s="149" t="s">
        <v>165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20.25">
      <c r="A3" s="149" t="s">
        <v>196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19" ht="23.25">
      <c r="A4" s="61"/>
      <c r="B4" s="61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15.75">
      <c r="A5" s="162" t="s">
        <v>134</v>
      </c>
      <c r="B5" s="163"/>
      <c r="C5" s="166" t="s">
        <v>59</v>
      </c>
      <c r="D5" s="155" t="s">
        <v>60</v>
      </c>
      <c r="E5" s="156"/>
      <c r="F5" s="155" t="s">
        <v>61</v>
      </c>
      <c r="G5" s="156"/>
      <c r="H5" s="155" t="s">
        <v>62</v>
      </c>
      <c r="I5" s="156"/>
      <c r="J5" s="155" t="s">
        <v>63</v>
      </c>
      <c r="K5" s="156"/>
      <c r="L5" s="155" t="s">
        <v>64</v>
      </c>
      <c r="M5" s="156"/>
      <c r="N5" s="155" t="s">
        <v>65</v>
      </c>
      <c r="O5" s="156"/>
      <c r="P5" s="155" t="s">
        <v>66</v>
      </c>
      <c r="Q5" s="156"/>
      <c r="R5" s="155" t="s">
        <v>7</v>
      </c>
      <c r="S5" s="156"/>
    </row>
    <row r="6" spans="1:19" ht="15.75">
      <c r="A6" s="164"/>
      <c r="B6" s="165"/>
      <c r="C6" s="167"/>
      <c r="D6" s="91" t="s">
        <v>135</v>
      </c>
      <c r="E6" s="91" t="s">
        <v>48</v>
      </c>
      <c r="F6" s="91" t="s">
        <v>135</v>
      </c>
      <c r="G6" s="91" t="s">
        <v>48</v>
      </c>
      <c r="H6" s="91" t="s">
        <v>135</v>
      </c>
      <c r="I6" s="91" t="s">
        <v>48</v>
      </c>
      <c r="J6" s="91" t="s">
        <v>135</v>
      </c>
      <c r="K6" s="91" t="s">
        <v>48</v>
      </c>
      <c r="L6" s="91" t="s">
        <v>135</v>
      </c>
      <c r="M6" s="91" t="s">
        <v>48</v>
      </c>
      <c r="N6" s="91" t="s">
        <v>135</v>
      </c>
      <c r="O6" s="91" t="s">
        <v>48</v>
      </c>
      <c r="P6" s="91" t="s">
        <v>135</v>
      </c>
      <c r="Q6" s="91" t="s">
        <v>48</v>
      </c>
      <c r="R6" s="91" t="s">
        <v>135</v>
      </c>
      <c r="S6" s="91" t="s">
        <v>48</v>
      </c>
    </row>
    <row r="7" spans="1:19" ht="15.75">
      <c r="A7" s="153" t="s">
        <v>136</v>
      </c>
      <c r="B7" s="15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1:19" ht="15.75">
      <c r="A8" s="153" t="s">
        <v>137</v>
      </c>
      <c r="B8" s="154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</row>
    <row r="9" spans="1:19" ht="15.75">
      <c r="A9" s="153" t="s">
        <v>138</v>
      </c>
      <c r="B9" s="154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</row>
    <row r="10" spans="1:19" ht="15.75">
      <c r="A10" s="153" t="s">
        <v>139</v>
      </c>
      <c r="B10" s="159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</row>
    <row r="11" spans="1:19" ht="18.75" customHeight="1">
      <c r="A11" s="153" t="s">
        <v>140</v>
      </c>
      <c r="B11" s="154"/>
      <c r="C11" s="92">
        <v>1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>
        <v>1</v>
      </c>
      <c r="P11" s="92"/>
      <c r="Q11" s="92"/>
      <c r="R11" s="92"/>
      <c r="S11" s="92">
        <v>1</v>
      </c>
    </row>
    <row r="12" spans="1:19" ht="38.25" customHeight="1">
      <c r="A12" s="160" t="s">
        <v>141</v>
      </c>
      <c r="B12" s="16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1:19" ht="33" customHeight="1">
      <c r="A13" s="153" t="s">
        <v>142</v>
      </c>
      <c r="B13" s="154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7"/>
      <c r="Q13" s="92"/>
      <c r="R13" s="93"/>
      <c r="S13" s="92"/>
    </row>
    <row r="14" spans="1:19" ht="30.75" customHeight="1">
      <c r="A14" s="153" t="s">
        <v>143</v>
      </c>
      <c r="B14" s="154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</row>
    <row r="15" spans="1:19" ht="28.5" customHeight="1">
      <c r="A15" s="153" t="s">
        <v>144</v>
      </c>
      <c r="B15" s="154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</row>
    <row r="16" spans="1:19" ht="15.75">
      <c r="A16" s="157" t="s">
        <v>7</v>
      </c>
      <c r="B16" s="158"/>
      <c r="C16" s="94">
        <v>1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>
        <v>1</v>
      </c>
      <c r="P16" s="92"/>
      <c r="Q16" s="94"/>
      <c r="R16" s="98"/>
      <c r="S16" s="94">
        <v>1</v>
      </c>
    </row>
  </sheetData>
  <sheetProtection password="CF7A" sheet="1"/>
  <mergeCells count="22">
    <mergeCell ref="A2:S2"/>
    <mergeCell ref="A3:S3"/>
    <mergeCell ref="A5:B6"/>
    <mergeCell ref="C5:C6"/>
    <mergeCell ref="D5:E5"/>
    <mergeCell ref="F5:G5"/>
    <mergeCell ref="A15:B15"/>
    <mergeCell ref="A16:B16"/>
    <mergeCell ref="A9:B9"/>
    <mergeCell ref="A10:B10"/>
    <mergeCell ref="A11:B11"/>
    <mergeCell ref="A12:B12"/>
    <mergeCell ref="A13:B13"/>
    <mergeCell ref="A14:B14"/>
    <mergeCell ref="P5:Q5"/>
    <mergeCell ref="R5:S5"/>
    <mergeCell ref="L5:M5"/>
    <mergeCell ref="N5:O5"/>
    <mergeCell ref="A7:B7"/>
    <mergeCell ref="A8:B8"/>
    <mergeCell ref="H5:I5"/>
    <mergeCell ref="J5:K5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S31"/>
  <sheetViews>
    <sheetView rightToLeft="1" view="pageBreakPreview" zoomScale="75" zoomScaleNormal="75" zoomScaleSheetLayoutView="75" zoomScalePageLayoutView="0" workbookViewId="0" topLeftCell="A1">
      <selection activeCell="A4" sqref="A4:S4"/>
    </sheetView>
  </sheetViews>
  <sheetFormatPr defaultColWidth="9.140625" defaultRowHeight="12.75"/>
  <cols>
    <col min="1" max="1" width="4.140625" style="0" customWidth="1"/>
    <col min="2" max="2" width="11.140625" style="0" customWidth="1"/>
    <col min="3" max="3" width="8.8515625" style="0" customWidth="1"/>
    <col min="4" max="4" width="9.57421875" style="0" customWidth="1"/>
    <col min="7" max="7" width="9.00390625" style="0" customWidth="1"/>
    <col min="9" max="9" width="8.421875" style="0" customWidth="1"/>
    <col min="10" max="10" width="8.28125" style="0" customWidth="1"/>
    <col min="11" max="11" width="7.28125" style="0" customWidth="1"/>
    <col min="12" max="13" width="8.57421875" style="0" customWidth="1"/>
    <col min="14" max="14" width="8.421875" style="0" customWidth="1"/>
    <col min="15" max="15" width="8.28125" style="0" customWidth="1"/>
    <col min="16" max="16" width="8.00390625" style="0" customWidth="1"/>
    <col min="17" max="17" width="8.8515625" style="0" customWidth="1"/>
    <col min="18" max="19" width="10.7109375" style="0" customWidth="1"/>
    <col min="20" max="20" width="16.421875" style="0" customWidth="1"/>
  </cols>
  <sheetData>
    <row r="3" spans="1:19" ht="18" customHeight="1">
      <c r="A3" s="149" t="s">
        <v>158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19" ht="18" customHeight="1">
      <c r="A4" s="149" t="s">
        <v>195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</row>
    <row r="5" ht="13.5" customHeight="1"/>
    <row r="6" spans="1:19" ht="19.5" customHeight="1">
      <c r="A6" s="119" t="s">
        <v>0</v>
      </c>
      <c r="B6" s="119" t="s">
        <v>13</v>
      </c>
      <c r="C6" s="123" t="s">
        <v>59</v>
      </c>
      <c r="D6" s="168" t="s">
        <v>60</v>
      </c>
      <c r="E6" s="169"/>
      <c r="F6" s="168" t="s">
        <v>61</v>
      </c>
      <c r="G6" s="169"/>
      <c r="H6" s="168" t="s">
        <v>62</v>
      </c>
      <c r="I6" s="169"/>
      <c r="J6" s="168" t="s">
        <v>63</v>
      </c>
      <c r="K6" s="169"/>
      <c r="L6" s="168" t="s">
        <v>64</v>
      </c>
      <c r="M6" s="169"/>
      <c r="N6" s="168" t="s">
        <v>65</v>
      </c>
      <c r="O6" s="169"/>
      <c r="P6" s="168" t="s">
        <v>66</v>
      </c>
      <c r="Q6" s="169"/>
      <c r="R6" s="168" t="s">
        <v>7</v>
      </c>
      <c r="S6" s="169"/>
    </row>
    <row r="7" spans="1:19" ht="19.5" customHeight="1">
      <c r="A7" s="120"/>
      <c r="B7" s="120"/>
      <c r="C7" s="124"/>
      <c r="D7" s="9" t="s">
        <v>67</v>
      </c>
      <c r="E7" s="9" t="s">
        <v>48</v>
      </c>
      <c r="F7" s="9" t="s">
        <v>67</v>
      </c>
      <c r="G7" s="9" t="s">
        <v>48</v>
      </c>
      <c r="H7" s="9" t="s">
        <v>67</v>
      </c>
      <c r="I7" s="9" t="s">
        <v>48</v>
      </c>
      <c r="J7" s="9" t="s">
        <v>67</v>
      </c>
      <c r="K7" s="9" t="s">
        <v>48</v>
      </c>
      <c r="L7" s="9" t="s">
        <v>67</v>
      </c>
      <c r="M7" s="9" t="s">
        <v>48</v>
      </c>
      <c r="N7" s="9" t="s">
        <v>67</v>
      </c>
      <c r="O7" s="9" t="s">
        <v>48</v>
      </c>
      <c r="P7" s="9" t="s">
        <v>67</v>
      </c>
      <c r="Q7" s="9" t="s">
        <v>48</v>
      </c>
      <c r="R7" s="9" t="s">
        <v>67</v>
      </c>
      <c r="S7" s="9" t="s">
        <v>48</v>
      </c>
    </row>
    <row r="8" spans="1:19" ht="24.75" customHeight="1">
      <c r="A8" s="35">
        <v>1</v>
      </c>
      <c r="B8" s="49" t="s">
        <v>14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24.75" customHeight="1">
      <c r="A9" s="35">
        <v>2</v>
      </c>
      <c r="B9" s="49" t="s">
        <v>146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24.75" customHeight="1">
      <c r="A10" s="35">
        <v>3</v>
      </c>
      <c r="B10" s="49" t="s">
        <v>15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24.75" customHeight="1">
      <c r="A11" s="35">
        <v>4</v>
      </c>
      <c r="B11" s="49" t="s">
        <v>16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24.75" customHeight="1">
      <c r="A12" s="35">
        <v>5</v>
      </c>
      <c r="B12" s="49" t="s">
        <v>17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21.75" customHeight="1">
      <c r="A13" s="35">
        <v>6</v>
      </c>
      <c r="B13" s="49" t="s">
        <v>18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24.75" customHeight="1">
      <c r="A14" s="35">
        <v>7</v>
      </c>
      <c r="B14" s="74" t="s">
        <v>152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24.75" customHeight="1">
      <c r="A15" s="35">
        <v>8</v>
      </c>
      <c r="B15" s="49" t="s">
        <v>19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34.5" customHeight="1">
      <c r="A16" s="35">
        <v>9</v>
      </c>
      <c r="B16" s="47" t="s">
        <v>68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24.75" customHeight="1">
      <c r="A17" s="35">
        <v>10</v>
      </c>
      <c r="B17" s="74" t="s">
        <v>153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24.75" customHeight="1">
      <c r="A18" s="35">
        <v>11</v>
      </c>
      <c r="B18" s="49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24.75" customHeight="1">
      <c r="A19" s="35">
        <v>12</v>
      </c>
      <c r="B19" s="49" t="s">
        <v>22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24.75" customHeight="1">
      <c r="A20" s="35">
        <v>13</v>
      </c>
      <c r="B20" s="49" t="s">
        <v>23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24.75" customHeight="1">
      <c r="A21" s="35">
        <v>14</v>
      </c>
      <c r="B21" s="49" t="s">
        <v>24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24.75" customHeight="1">
      <c r="A22" s="35">
        <v>15</v>
      </c>
      <c r="B22" s="49" t="s">
        <v>25</v>
      </c>
      <c r="C22" s="29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1</v>
      </c>
      <c r="P22" s="29"/>
      <c r="Q22" s="29"/>
      <c r="R22" s="29"/>
      <c r="S22" s="29">
        <v>1</v>
      </c>
    </row>
    <row r="23" spans="1:19" ht="24.75" customHeight="1">
      <c r="A23" s="35">
        <v>16</v>
      </c>
      <c r="B23" s="49" t="s">
        <v>26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24.75" customHeight="1">
      <c r="A24" s="35">
        <v>17</v>
      </c>
      <c r="B24" s="49" t="s">
        <v>27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24.75" customHeight="1">
      <c r="A25" s="35">
        <v>18</v>
      </c>
      <c r="B25" s="49" t="s">
        <v>28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24.75" customHeight="1">
      <c r="A26" s="170" t="s">
        <v>29</v>
      </c>
      <c r="B26" s="171"/>
      <c r="C26" s="41">
        <v>1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>
        <v>1</v>
      </c>
      <c r="P26" s="41"/>
      <c r="Q26" s="41"/>
      <c r="R26" s="41"/>
      <c r="S26" s="41">
        <v>1</v>
      </c>
    </row>
    <row r="31" ht="18" customHeight="1">
      <c r="C31" s="1"/>
    </row>
  </sheetData>
  <sheetProtection password="CF7A" sheet="1"/>
  <mergeCells count="14">
    <mergeCell ref="N6:O6"/>
    <mergeCell ref="P6:Q6"/>
    <mergeCell ref="R6:S6"/>
    <mergeCell ref="A26:B26"/>
    <mergeCell ref="A3:S3"/>
    <mergeCell ref="A4:S4"/>
    <mergeCell ref="A6:A7"/>
    <mergeCell ref="B6:B7"/>
    <mergeCell ref="C6:C7"/>
    <mergeCell ref="D6:E6"/>
    <mergeCell ref="F6:G6"/>
    <mergeCell ref="H6:I6"/>
    <mergeCell ref="J6:K6"/>
    <mergeCell ref="L6:M6"/>
  </mergeCells>
  <printOptions horizontalCentered="1"/>
  <pageMargins left="0.1968503937007874" right="0.984251968503937" top="0.984251968503937" bottom="0.984251968503937" header="0.5118110236220472" footer="0.5118110236220472"/>
  <pageSetup horizontalDpi="600" verticalDpi="600" orientation="landscape" scale="76" r:id="rId1"/>
  <rowBreaks count="1" manualBreakCount="1">
    <brk id="26" max="19" man="1"/>
  </rowBreaks>
  <colBreaks count="1" manualBreakCount="1">
    <brk id="19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4:N13"/>
  <sheetViews>
    <sheetView rightToLeft="1" view="pageBreakPreview" zoomScale="75" zoomScaleNormal="75" zoomScaleSheetLayoutView="75" zoomScalePageLayoutView="0" workbookViewId="0" topLeftCell="A1">
      <selection activeCell="A6" sqref="A6:G6"/>
    </sheetView>
  </sheetViews>
  <sheetFormatPr defaultColWidth="9.140625" defaultRowHeight="12.75"/>
  <cols>
    <col min="1" max="1" width="11.28125" style="0" customWidth="1"/>
    <col min="2" max="7" width="15.7109375" style="0" customWidth="1"/>
  </cols>
  <sheetData>
    <row r="4" ht="9" customHeight="1">
      <c r="N4" s="1"/>
    </row>
    <row r="5" spans="1:7" ht="20.25" customHeight="1">
      <c r="A5" s="149" t="s">
        <v>157</v>
      </c>
      <c r="B5" s="149"/>
      <c r="C5" s="149"/>
      <c r="D5" s="149"/>
      <c r="E5" s="149"/>
      <c r="F5" s="149"/>
      <c r="G5" s="149"/>
    </row>
    <row r="6" spans="1:7" ht="21.75" customHeight="1">
      <c r="A6" s="150" t="s">
        <v>183</v>
      </c>
      <c r="B6" s="150"/>
      <c r="C6" s="150"/>
      <c r="D6" s="150"/>
      <c r="E6" s="150"/>
      <c r="F6" s="150"/>
      <c r="G6" s="150"/>
    </row>
    <row r="8" spans="1:7" ht="25.5" customHeight="1">
      <c r="A8" s="119" t="s">
        <v>69</v>
      </c>
      <c r="B8" s="123" t="s">
        <v>70</v>
      </c>
      <c r="C8" s="151" t="s">
        <v>71</v>
      </c>
      <c r="D8" s="152"/>
      <c r="E8" s="123" t="s">
        <v>72</v>
      </c>
      <c r="F8" s="151" t="s">
        <v>73</v>
      </c>
      <c r="G8" s="152"/>
    </row>
    <row r="9" spans="1:7" ht="63" customHeight="1">
      <c r="A9" s="172"/>
      <c r="B9" s="124"/>
      <c r="C9" s="7" t="s">
        <v>74</v>
      </c>
      <c r="D9" s="17" t="s">
        <v>75</v>
      </c>
      <c r="E9" s="124"/>
      <c r="F9" s="7" t="s">
        <v>76</v>
      </c>
      <c r="G9" s="7" t="s">
        <v>77</v>
      </c>
    </row>
    <row r="10" spans="1:7" ht="45" customHeight="1">
      <c r="A10" s="14" t="s">
        <v>78</v>
      </c>
      <c r="B10" s="29">
        <v>5862</v>
      </c>
      <c r="C10" s="29">
        <v>11488</v>
      </c>
      <c r="D10" s="29">
        <v>7238</v>
      </c>
      <c r="E10" s="29">
        <v>1030</v>
      </c>
      <c r="F10" s="29">
        <v>14130</v>
      </c>
      <c r="G10" s="29">
        <v>18380</v>
      </c>
    </row>
    <row r="11" spans="1:7" ht="45" customHeight="1">
      <c r="A11" s="14" t="s">
        <v>79</v>
      </c>
      <c r="B11" s="29">
        <v>943</v>
      </c>
      <c r="C11" s="29">
        <v>1024</v>
      </c>
      <c r="D11" s="29">
        <v>511</v>
      </c>
      <c r="E11" s="29">
        <v>87</v>
      </c>
      <c r="F11" s="29">
        <v>1541</v>
      </c>
      <c r="G11" s="29">
        <v>2054</v>
      </c>
    </row>
    <row r="12" spans="1:7" ht="45" customHeight="1">
      <c r="A12" s="14" t="s">
        <v>80</v>
      </c>
      <c r="B12" s="29">
        <v>60</v>
      </c>
      <c r="C12" s="29">
        <v>112</v>
      </c>
      <c r="D12" s="29">
        <v>70</v>
      </c>
      <c r="E12" s="29">
        <v>10</v>
      </c>
      <c r="F12" s="29">
        <v>140</v>
      </c>
      <c r="G12" s="29">
        <v>182</v>
      </c>
    </row>
    <row r="13" spans="1:7" ht="45" customHeight="1">
      <c r="A13" s="48" t="s">
        <v>7</v>
      </c>
      <c r="B13" s="41">
        <f aca="true" t="shared" si="0" ref="B13:G13">SUM(B10:B12)</f>
        <v>6865</v>
      </c>
      <c r="C13" s="41">
        <f t="shared" si="0"/>
        <v>12624</v>
      </c>
      <c r="D13" s="41">
        <f t="shared" si="0"/>
        <v>7819</v>
      </c>
      <c r="E13" s="41">
        <f t="shared" si="0"/>
        <v>1127</v>
      </c>
      <c r="F13" s="41">
        <f t="shared" si="0"/>
        <v>15811</v>
      </c>
      <c r="G13" s="41">
        <f t="shared" si="0"/>
        <v>20616</v>
      </c>
    </row>
  </sheetData>
  <sheetProtection password="CF7A" sheet="1"/>
  <mergeCells count="7">
    <mergeCell ref="A5:G5"/>
    <mergeCell ref="A6:G6"/>
    <mergeCell ref="A8:A9"/>
    <mergeCell ref="B8:B9"/>
    <mergeCell ref="C8:D8"/>
    <mergeCell ref="E8:E9"/>
    <mergeCell ref="F8:G8"/>
  </mergeCells>
  <printOptions horizontalCentered="1"/>
  <pageMargins left="0.1968503937007874" right="0.98425196850393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MOLSA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azem</cp:lastModifiedBy>
  <cp:lastPrinted>2012-07-25T06:37:42Z</cp:lastPrinted>
  <dcterms:created xsi:type="dcterms:W3CDTF">2006-02-21T20:04:06Z</dcterms:created>
  <dcterms:modified xsi:type="dcterms:W3CDTF">2012-09-12T08:04:49Z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VMCDCHTSR4DK-1797567310-283</vt:lpwstr>
  </property>
  <property fmtid="{D5CDD505-2E9C-101B-9397-08002B2CF9AE}" pid="4" name="_dlc_DocIdItemGu">
    <vt:lpwstr>3551870f-39ad-4131-973b-61aedc873bb5</vt:lpwstr>
  </property>
  <property fmtid="{D5CDD505-2E9C-101B-9397-08002B2CF9AE}" pid="5" name="_dlc_DocIdU">
    <vt:lpwstr>http://cms-mof/_layouts/DocIdRedir.aspx?ID=VMCDCHTSR4DK-1797567310-283, VMCDCHTSR4DK-1797567310-283</vt:lpwstr>
  </property>
</Properties>
</file>