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265" yWindow="-60" windowWidth="8430" windowHeight="8715" tabRatio="831"/>
  </bookViews>
  <sheets>
    <sheet name="state account August 2019" sheetId="4" r:id="rId1"/>
  </sheets>
  <calcPr calcId="145621"/>
</workbook>
</file>

<file path=xl/calcChain.xml><?xml version="1.0" encoding="utf-8"?>
<calcChain xmlns="http://schemas.openxmlformats.org/spreadsheetml/2006/main">
  <c r="C197" i="4" l="1"/>
  <c r="C195" i="4"/>
  <c r="C193" i="4"/>
  <c r="C196" i="4" s="1"/>
  <c r="C188" i="4" l="1"/>
  <c r="E176" i="4"/>
  <c r="E177" i="4"/>
  <c r="E178" i="4"/>
  <c r="E179" i="4"/>
  <c r="E180" i="4"/>
  <c r="E181" i="4"/>
  <c r="E182" i="4"/>
  <c r="E175" i="4"/>
  <c r="D183" i="4" l="1"/>
  <c r="E183" i="4" s="1"/>
  <c r="E49" i="4" l="1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<sst xmlns="http://schemas.openxmlformats.org/spreadsheetml/2006/main" count="398" uniqueCount="226">
  <si>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</si>
  <si>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</si>
  <si>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</si>
  <si>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</si>
  <si>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</si>
  <si>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</si>
  <si>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</si>
  <si>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</si>
  <si>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</si>
  <si>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</si>
  <si>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</si>
  <si>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</si>
  <si>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</si>
  <si>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</si>
  <si>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</si>
  <si>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</si>
  <si>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</si>
  <si>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</si>
  <si>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</si>
  <si>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</si>
  <si>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</si>
  <si>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</si>
  <si>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</si>
  <si>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</si>
  <si>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</si>
  <si>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</si>
  <si>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</si>
  <si>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</si>
  <si>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</si>
  <si>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</si>
  <si>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</si>
  <si>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</si>
  <si>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</si>
  <si>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</si>
  <si>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</si>
  <si>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</si>
  <si>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</si>
  <si>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</si>
  <si>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</si>
  <si>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</si>
  <si>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</si>
  <si>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</si>
  <si>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</si>
  <si>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</si>
  <si>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</si>
  <si>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</si>
  <si>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</si>
  <si>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</si>
  <si>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</si>
  <si>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</si>
  <si>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</si>
  <si>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</si>
  <si>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</si>
  <si>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</si>
  <si>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</si>
  <si>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</si>
  <si>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</si>
  <si>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</si>
  <si>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</si>
  <si>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</si>
  <si>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</si>
  <si>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</si>
  <si>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</si>
  <si>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</si>
  <si>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</si>
  <si>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</si>
  <si>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</si>
  <si>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</si>
  <si>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</si>
  <si>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</si>
  <si>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</si>
  <si>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</si>
  <si>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</si>
  <si>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</si>
  <si>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</si>
  <si>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</si>
  <si>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</si>
  <si>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</si>
  <si>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</si>
  <si>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</si>
  <si>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</si>
  <si>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</si>
  <si>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</si>
  <si>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</si>
  <si>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</si>
  <si>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</si>
  <si>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</si>
  <si>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</si>
  <si>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</si>
  <si>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</si>
  <si>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</si>
  <si>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</si>
  <si>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</si>
  <si>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</si>
  <si>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</si>
  <si>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</si>
  <si>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</si>
  <si>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</si>
  <si>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</si>
  <si>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</si>
  <si>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</si>
  <si>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</si>
  <si>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</si>
  <si>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</si>
  <si>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</si>
  <si>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</si>
  <si>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</si>
  <si>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</si>
  <si>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</si>
  <si>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</si>
  <si>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</si>
  <si>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</si>
  <si>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</si>
  <si>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</si>
  <si>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</si>
  <si>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</si>
  <si>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</si>
  <si>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</si>
  <si>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</si>
  <si>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</si>
  <si>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</si>
  <si>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</si>
  <si>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</si>
  <si>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</si>
  <si>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</si>
  <si>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</si>
  <si>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</si>
  <si>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</si>
  <si>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</si>
  <si>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</si>
  <si>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</si>
  <si>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</si>
  <si>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</si>
  <si>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</si>
  <si>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</si>
  <si>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</si>
  <si>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</si>
  <si>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</si>
  <si>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</si>
  <si>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</si>
  <si>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</si>
  <si>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</si>
  <si>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</si>
  <si>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</si>
  <si>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</si>
  <si>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</si>
  <si>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</si>
  <si>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</si>
  <si>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</si>
  <si>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</si>
  <si>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</si>
  <si>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</si>
  <si>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</si>
  <si>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</si>
  <si>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</si>
  <si>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</si>
  <si>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</si>
  <si>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</si>
  <si>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</si>
  <si>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</si>
  <si>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</si>
  <si>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</si>
  <si>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</si>
  <si>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</si>
  <si>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</si>
  <si>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</si>
  <si>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</si>
  <si>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</si>
  <si>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</si>
  <si>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</si>
  <si>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</si>
  <si>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</si>
  <si>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</si>
  <si>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</si>
  <si>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</si>
  <si>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</si>
  <si>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</si>
  <si>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</si>
  <si>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</si>
  <si>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</si>
  <si>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</si>
  <si>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</si>
  <si>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</si>
  <si>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</si>
  <si>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</si>
  <si>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</si>
  <si>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</si>
  <si>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</si>
  <si>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</si>
  <si>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</si>
  <si>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</si>
  <si>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</si>
  <si>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</si>
  <si>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</si>
  <si>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</si>
  <si>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</si>
  <si>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</si>
  <si>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</si>
  <si>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</si>
  <si>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</si>
  <si>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</si>
  <si>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</si>
  <si>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</si>
  <si>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</si>
  <si>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</si>
  <si>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 xml:space="preserve"> </t>
  </si>
  <si>
    <t>تقرير بالمصروفات حسب القطاعات للموازنة الاستثمارية  - Report on expenditure by sector for the investment budget</t>
  </si>
  <si>
    <t>محافظة بابل</t>
  </si>
  <si>
    <t>مجلس الدولة</t>
  </si>
  <si>
    <t>Council of State</t>
  </si>
  <si>
    <t>حكومة اقليم كردستان</t>
  </si>
  <si>
    <t>Kurdistan Regional Government</t>
  </si>
  <si>
    <t>مجلس القضاء الاعلى</t>
  </si>
  <si>
    <t>المحكمة الاتحادية العليا</t>
  </si>
  <si>
    <t>Federal Supreme Court</t>
  </si>
  <si>
    <t>محافظة الانبار</t>
  </si>
  <si>
    <t>Anbar Province</t>
  </si>
  <si>
    <t>محافظة صلاح الدين</t>
  </si>
  <si>
    <t>Salah al-Din Province</t>
  </si>
  <si>
    <t>محافظة نينوى</t>
  </si>
  <si>
    <t>Nineveh province</t>
  </si>
  <si>
    <t>محافظة ذي قار</t>
  </si>
  <si>
    <t>تقرير بالأيرادات النفطية والغير نفطية ونسبة كل منهما من اجمالي الايرادات للموازنة  الجارية والاستثمارية</t>
  </si>
  <si>
    <t xml:space="preserve">The Ministry of Finance / Accounting Department  / Accounts Consolidation Section / The system of consolidating the state accounts on the current and investment budget until August 2019
</t>
  </si>
  <si>
    <t>Report oil and non-oil revenues and the percentage of each of the total revenue for the current and investment budget</t>
  </si>
  <si>
    <t>وزارة المالية دائرة المحاسبة قسم التوحيد/ نظام توحيد حسابات الدولة على الموازنة الجارية والاستثمارية  لغاية آب لسنة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</si>
</sst>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0" fontId="3" fillId="3" borderId="1" xfId="8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 readingOrder="2"/>
    </xf>
    <xf numFmtId="3" fontId="3" fillId="4" borderId="1" xfId="1" applyNumberFormat="1" applyFont="1" applyFill="1" applyBorder="1" applyAlignment="1">
      <alignment horizontal="right" readingOrder="2"/>
    </xf>
    <xf numFmtId="3" fontId="7" fillId="4" borderId="1" xfId="1" applyNumberFormat="1" applyFont="1" applyFill="1" applyBorder="1" applyAlignment="1">
      <alignment horizontal="center" readingOrder="2"/>
    </xf>
    <xf numFmtId="0" fontId="3" fillId="4" borderId="1" xfId="1" applyFont="1" applyFill="1" applyBorder="1" applyAlignment="1">
      <alignment horizontal="right" readingOrder="2"/>
    </xf>
    <xf numFmtId="3" fontId="7" fillId="4" borderId="1" xfId="0" applyNumberFormat="1" applyFont="1" applyFill="1" applyBorder="1" applyAlignment="1">
      <alignment horizontal="center" readingOrder="2"/>
    </xf>
    <xf numFmtId="3" fontId="3" fillId="4" borderId="1" xfId="0" applyNumberFormat="1" applyFont="1" applyFill="1" applyBorder="1" applyAlignment="1">
      <alignment horizontal="center" readingOrder="2"/>
    </xf>
    <xf numFmtId="3" fontId="7" fillId="4" borderId="1" xfId="22" applyNumberFormat="1" applyFont="1" applyFill="1" applyBorder="1" applyAlignment="1">
      <alignment horizontal="center" readingOrder="2"/>
    </xf>
    <xf numFmtId="3" fontId="7" fillId="4" borderId="1" xfId="1" applyNumberFormat="1" applyFont="1" applyFill="1" applyBorder="1" applyAlignment="1">
      <alignment horizontal="right" readingOrder="2"/>
    </xf>
    <xf numFmtId="3" fontId="7" fillId="4" borderId="1" xfId="22" applyNumberFormat="1" applyFont="1" applyFill="1" applyBorder="1" applyAlignment="1">
      <alignment horizontal="right" readingOrder="2"/>
    </xf>
    <xf numFmtId="3" fontId="7" fillId="4" borderId="1" xfId="0" applyNumberFormat="1" applyFont="1" applyFill="1" applyBorder="1" applyAlignment="1">
      <alignment horizontal="right" indent="1" readingOrder="2"/>
    </xf>
    <xf numFmtId="3" fontId="8" fillId="4" borderId="1" xfId="22" applyNumberFormat="1" applyFont="1" applyFill="1" applyBorder="1" applyAlignment="1">
      <alignment readingOrder="2"/>
    </xf>
    <xf numFmtId="3" fontId="7" fillId="4" borderId="1" xfId="0" applyNumberFormat="1" applyFont="1" applyFill="1" applyBorder="1" applyAlignment="1">
      <alignment readingOrder="2"/>
    </xf>
    <xf numFmtId="3" fontId="8" fillId="4" borderId="1" xfId="22" applyNumberFormat="1" applyFont="1" applyFill="1" applyBorder="1" applyAlignment="1">
      <alignment horizontal="right" indent="1" readingOrder="2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9" fontId="8" fillId="4" borderId="1" xfId="23" applyFont="1" applyFill="1" applyBorder="1" applyAlignment="1">
      <alignment horizontal="right" indent="2" readingOrder="2"/>
    </xf>
    <xf numFmtId="3" fontId="3" fillId="4" borderId="1" xfId="16" applyNumberFormat="1" applyFont="1" applyFill="1" applyBorder="1" applyAlignment="1">
      <alignment horizontal="right" indent="1" readingOrder="2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198"/>
  <sheetViews>
    <sheetView rightToLeft="1" tabSelected="1" zoomScale="86" zoomScaleNormal="86" workbookViewId="0">
      <selection sqref="A1:E1"/>
    </sheetView>
  </sheetViews>
  <sheetFormatPr defaultColWidth="9" defaultRowHeight="15" x14ac:dyDescent="0.2"/>
  <cols>
    <col min="1" max="1" width="38" style="4" customWidth="1"/>
    <col min="2" max="2" width="63.5" style="4" customWidth="1"/>
    <col min="3" max="3" width="24.5" style="4" bestFit="1" customWidth="1"/>
    <col min="4" max="4" width="21" style="4" customWidth="1"/>
    <col min="5" max="5" width="28.37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41" t="s">
        <v>225</v>
      </c>
      <c r="B1" s="42"/>
      <c r="C1" s="42"/>
      <c r="D1" s="42"/>
      <c r="E1" s="43"/>
    </row>
    <row r="2" spans="1:5" s="7" customFormat="1" ht="31.5" customHeight="1" x14ac:dyDescent="0.2">
      <c r="A2" s="38" t="s">
        <v>223</v>
      </c>
      <c r="B2" s="39"/>
      <c r="C2" s="39"/>
      <c r="D2" s="39"/>
      <c r="E2" s="40"/>
    </row>
    <row r="3" spans="1:5" ht="26.25" customHeight="1" x14ac:dyDescent="0.2">
      <c r="A3" s="35" t="s">
        <v>123</v>
      </c>
      <c r="B3" s="36"/>
      <c r="C3" s="36"/>
      <c r="D3" s="36"/>
      <c r="E3" s="37"/>
    </row>
    <row r="4" spans="1:5" ht="15.75" x14ac:dyDescent="0.2">
      <c r="A4" s="1" t="s">
        <v>0</v>
      </c>
      <c r="B4" s="1" t="s">
        <v>1</v>
      </c>
      <c r="C4" s="8" t="s">
        <v>132</v>
      </c>
      <c r="D4" s="9" t="s">
        <v>124</v>
      </c>
      <c r="E4" s="9" t="s">
        <v>178</v>
      </c>
    </row>
    <row r="5" spans="1:5" ht="16.5" x14ac:dyDescent="0.25">
      <c r="A5" s="3" t="s">
        <v>2</v>
      </c>
      <c r="B5" s="2" t="s">
        <v>3</v>
      </c>
      <c r="C5" s="22">
        <v>307995573667</v>
      </c>
      <c r="D5" s="23">
        <v>73663733</v>
      </c>
      <c r="E5" s="24">
        <f>C5+D5</f>
        <v>308069237400</v>
      </c>
    </row>
    <row r="6" spans="1:5" ht="16.5" x14ac:dyDescent="0.25">
      <c r="A6" s="3" t="s">
        <v>4</v>
      </c>
      <c r="B6" s="2" t="s">
        <v>5</v>
      </c>
      <c r="C6" s="22">
        <v>28727417942</v>
      </c>
      <c r="D6" s="23"/>
      <c r="E6" s="24">
        <f t="shared" ref="E6:E49" si="0">C6+D6</f>
        <v>28727417942</v>
      </c>
    </row>
    <row r="7" spans="1:5" ht="16.5" x14ac:dyDescent="0.25">
      <c r="A7" s="3" t="s">
        <v>6</v>
      </c>
      <c r="B7" s="2" t="s">
        <v>7</v>
      </c>
      <c r="C7" s="22">
        <v>2828415983986.7998</v>
      </c>
      <c r="D7" s="23">
        <v>59825091453.760002</v>
      </c>
      <c r="E7" s="24">
        <f t="shared" si="0"/>
        <v>2888241075440.5596</v>
      </c>
    </row>
    <row r="8" spans="1:5" ht="16.5" x14ac:dyDescent="0.25">
      <c r="A8" s="3" t="s">
        <v>8</v>
      </c>
      <c r="B8" s="2" t="s">
        <v>9</v>
      </c>
      <c r="C8" s="22">
        <v>94519214267</v>
      </c>
      <c r="D8" s="23"/>
      <c r="E8" s="24">
        <f t="shared" si="0"/>
        <v>94519214267</v>
      </c>
    </row>
    <row r="9" spans="1:5" ht="16.5" x14ac:dyDescent="0.25">
      <c r="A9" s="3" t="s">
        <v>10</v>
      </c>
      <c r="B9" s="2" t="s">
        <v>11</v>
      </c>
      <c r="C9" s="22">
        <v>16246130307046.9</v>
      </c>
      <c r="D9" s="23">
        <v>788001290.5</v>
      </c>
      <c r="E9" s="24">
        <f t="shared" si="0"/>
        <v>16246918308337.4</v>
      </c>
    </row>
    <row r="10" spans="1:5" ht="16.5" x14ac:dyDescent="0.25">
      <c r="A10" s="3" t="s">
        <v>12</v>
      </c>
      <c r="B10" s="2" t="s">
        <v>13</v>
      </c>
      <c r="C10" s="22">
        <v>7037914010195.5996</v>
      </c>
      <c r="D10" s="23">
        <v>95189000</v>
      </c>
      <c r="E10" s="24">
        <f t="shared" si="0"/>
        <v>7038009199195.5996</v>
      </c>
    </row>
    <row r="11" spans="1:5" ht="16.5" x14ac:dyDescent="0.25">
      <c r="A11" s="3" t="s">
        <v>14</v>
      </c>
      <c r="B11" s="2" t="s">
        <v>15</v>
      </c>
      <c r="C11" s="22">
        <v>1727948036199.53</v>
      </c>
      <c r="D11" s="23"/>
      <c r="E11" s="24">
        <f t="shared" si="0"/>
        <v>1727948036199.53</v>
      </c>
    </row>
    <row r="12" spans="1:5" ht="16.5" x14ac:dyDescent="0.25">
      <c r="A12" s="3" t="s">
        <v>146</v>
      </c>
      <c r="B12" s="2" t="s">
        <v>147</v>
      </c>
      <c r="C12" s="22">
        <v>1119383205299.3501</v>
      </c>
      <c r="D12" s="23">
        <v>7946136309</v>
      </c>
      <c r="E12" s="24">
        <f t="shared" si="0"/>
        <v>1127329341608.3501</v>
      </c>
    </row>
    <row r="13" spans="1:5" ht="16.5" x14ac:dyDescent="0.25">
      <c r="A13" s="3" t="s">
        <v>16</v>
      </c>
      <c r="B13" s="2" t="s">
        <v>17</v>
      </c>
      <c r="C13" s="22">
        <v>3755553152911</v>
      </c>
      <c r="D13" s="23">
        <v>4415476123</v>
      </c>
      <c r="E13" s="24">
        <f t="shared" si="0"/>
        <v>3759968629034</v>
      </c>
    </row>
    <row r="14" spans="1:5" ht="16.5" x14ac:dyDescent="0.25">
      <c r="A14" s="3" t="s">
        <v>18</v>
      </c>
      <c r="B14" s="2" t="s">
        <v>19</v>
      </c>
      <c r="C14" s="22">
        <v>380098534057.70001</v>
      </c>
      <c r="D14" s="23">
        <v>4518722640</v>
      </c>
      <c r="E14" s="24">
        <f t="shared" si="0"/>
        <v>384617256697.70001</v>
      </c>
    </row>
    <row r="15" spans="1:5" ht="16.5" x14ac:dyDescent="0.25">
      <c r="A15" s="3" t="s">
        <v>20</v>
      </c>
      <c r="B15" s="2" t="s">
        <v>21</v>
      </c>
      <c r="C15" s="22">
        <v>1226876443402.6001</v>
      </c>
      <c r="D15" s="23">
        <v>9244026000</v>
      </c>
      <c r="E15" s="24">
        <f t="shared" si="0"/>
        <v>1236120469402.6001</v>
      </c>
    </row>
    <row r="16" spans="1:5" ht="16.5" x14ac:dyDescent="0.25">
      <c r="A16" s="3" t="s">
        <v>22</v>
      </c>
      <c r="B16" s="2" t="s">
        <v>23</v>
      </c>
      <c r="C16" s="22">
        <v>46544718660</v>
      </c>
      <c r="D16" s="23">
        <v>56534879375</v>
      </c>
      <c r="E16" s="24">
        <f t="shared" si="0"/>
        <v>103079598035</v>
      </c>
    </row>
    <row r="17" spans="1:5" ht="16.5" x14ac:dyDescent="0.25">
      <c r="A17" s="3" t="s">
        <v>24</v>
      </c>
      <c r="B17" s="2" t="s">
        <v>25</v>
      </c>
      <c r="C17" s="22">
        <v>1406773412469.23</v>
      </c>
      <c r="D17" s="23">
        <v>5000</v>
      </c>
      <c r="E17" s="24">
        <f t="shared" si="0"/>
        <v>1406773417469.23</v>
      </c>
    </row>
    <row r="18" spans="1:5" ht="16.5" x14ac:dyDescent="0.25">
      <c r="A18" s="3" t="s">
        <v>26</v>
      </c>
      <c r="B18" s="2" t="s">
        <v>27</v>
      </c>
      <c r="C18" s="22">
        <v>71796259595.934998</v>
      </c>
      <c r="D18" s="23">
        <v>238450000</v>
      </c>
      <c r="E18" s="24">
        <f t="shared" si="0"/>
        <v>72034709595.934998</v>
      </c>
    </row>
    <row r="19" spans="1:5" ht="16.5" x14ac:dyDescent="0.25">
      <c r="A19" s="3" t="s">
        <v>28</v>
      </c>
      <c r="B19" s="2" t="s">
        <v>29</v>
      </c>
      <c r="C19" s="22">
        <v>39881626456</v>
      </c>
      <c r="D19" s="23">
        <v>3367507312</v>
      </c>
      <c r="E19" s="24">
        <f t="shared" si="0"/>
        <v>43249133768</v>
      </c>
    </row>
    <row r="20" spans="1:5" ht="16.5" x14ac:dyDescent="0.25">
      <c r="A20" s="3" t="s">
        <v>169</v>
      </c>
      <c r="B20" s="3" t="s">
        <v>191</v>
      </c>
      <c r="C20" s="22">
        <v>196078243319.66599</v>
      </c>
      <c r="D20" s="23">
        <v>79191663193</v>
      </c>
      <c r="E20" s="24">
        <f t="shared" si="0"/>
        <v>275269906512.66602</v>
      </c>
    </row>
    <row r="21" spans="1:5" ht="16.5" x14ac:dyDescent="0.25">
      <c r="A21" s="3" t="s">
        <v>30</v>
      </c>
      <c r="B21" s="2" t="s">
        <v>31</v>
      </c>
      <c r="C21" s="22">
        <v>105004450956</v>
      </c>
      <c r="D21" s="23">
        <v>1579942975</v>
      </c>
      <c r="E21" s="24">
        <f t="shared" si="0"/>
        <v>106584393931</v>
      </c>
    </row>
    <row r="22" spans="1:5" ht="16.5" x14ac:dyDescent="0.25">
      <c r="A22" s="3" t="s">
        <v>32</v>
      </c>
      <c r="B22" s="2" t="s">
        <v>33</v>
      </c>
      <c r="C22" s="22">
        <v>181361664045.58401</v>
      </c>
      <c r="D22" s="23">
        <v>122101068214.235</v>
      </c>
      <c r="E22" s="24">
        <f t="shared" si="0"/>
        <v>303462732259.81903</v>
      </c>
    </row>
    <row r="23" spans="1:5" ht="16.5" x14ac:dyDescent="0.25">
      <c r="A23" s="3" t="s">
        <v>34</v>
      </c>
      <c r="B23" s="2" t="s">
        <v>35</v>
      </c>
      <c r="C23" s="22">
        <v>29631990702.52</v>
      </c>
      <c r="D23" s="23">
        <v>5287052068324.8799</v>
      </c>
      <c r="E23" s="24">
        <f t="shared" si="0"/>
        <v>5316684059027.3994</v>
      </c>
    </row>
    <row r="24" spans="1:5" ht="16.5" x14ac:dyDescent="0.25">
      <c r="A24" s="3" t="s">
        <v>36</v>
      </c>
      <c r="B24" s="2" t="s">
        <v>37</v>
      </c>
      <c r="C24" s="22">
        <v>30369385402.460999</v>
      </c>
      <c r="D24" s="23">
        <v>2655884671</v>
      </c>
      <c r="E24" s="24">
        <f t="shared" si="0"/>
        <v>33025270073.460999</v>
      </c>
    </row>
    <row r="25" spans="1:5" ht="16.5" x14ac:dyDescent="0.25">
      <c r="A25" s="3" t="s">
        <v>38</v>
      </c>
      <c r="B25" s="2" t="s">
        <v>39</v>
      </c>
      <c r="C25" s="22">
        <v>711079054786.39197</v>
      </c>
      <c r="D25" s="23">
        <v>43270261120.260002</v>
      </c>
      <c r="E25" s="24">
        <f t="shared" si="0"/>
        <v>754349315906.65198</v>
      </c>
    </row>
    <row r="26" spans="1:5" ht="16.5" x14ac:dyDescent="0.25">
      <c r="A26" s="3" t="s">
        <v>40</v>
      </c>
      <c r="B26" s="2" t="s">
        <v>41</v>
      </c>
      <c r="C26" s="22">
        <v>1527130725785.2</v>
      </c>
      <c r="D26" s="23">
        <v>3770941489</v>
      </c>
      <c r="E26" s="24">
        <f t="shared" si="0"/>
        <v>1530901667274.2</v>
      </c>
    </row>
    <row r="27" spans="1:5" ht="16.5" x14ac:dyDescent="0.25">
      <c r="A27" s="3" t="s">
        <v>42</v>
      </c>
      <c r="B27" s="2" t="s">
        <v>43</v>
      </c>
      <c r="C27" s="22">
        <v>836650347672</v>
      </c>
      <c r="D27" s="23">
        <v>137371419206.28</v>
      </c>
      <c r="E27" s="24">
        <f t="shared" si="0"/>
        <v>974021766878.28003</v>
      </c>
    </row>
    <row r="28" spans="1:5" ht="16.5" x14ac:dyDescent="0.25">
      <c r="A28" s="3" t="s">
        <v>44</v>
      </c>
      <c r="B28" s="2" t="s">
        <v>45</v>
      </c>
      <c r="C28" s="22">
        <v>9170405993.1800003</v>
      </c>
      <c r="D28" s="23">
        <v>5243378368</v>
      </c>
      <c r="E28" s="24">
        <f t="shared" si="0"/>
        <v>14413784361.18</v>
      </c>
    </row>
    <row r="29" spans="1:5" ht="16.5" x14ac:dyDescent="0.25">
      <c r="A29" s="3" t="s">
        <v>46</v>
      </c>
      <c r="B29" s="2" t="s">
        <v>47</v>
      </c>
      <c r="C29" s="22">
        <v>72288593821</v>
      </c>
      <c r="D29" s="23">
        <v>8000</v>
      </c>
      <c r="E29" s="24">
        <f t="shared" si="0"/>
        <v>72288601821</v>
      </c>
    </row>
    <row r="30" spans="1:5" ht="16.5" x14ac:dyDescent="0.25">
      <c r="A30" s="3" t="s">
        <v>210</v>
      </c>
      <c r="B30" s="2" t="s">
        <v>211</v>
      </c>
      <c r="C30" s="22">
        <v>3625930930000</v>
      </c>
      <c r="D30" s="23"/>
      <c r="E30" s="24">
        <f t="shared" si="0"/>
        <v>3625930930000</v>
      </c>
    </row>
    <row r="31" spans="1:5" ht="16.5" x14ac:dyDescent="0.25">
      <c r="A31" s="3" t="s">
        <v>48</v>
      </c>
      <c r="B31" s="2" t="s">
        <v>49</v>
      </c>
      <c r="C31" s="22">
        <v>213190212492.73999</v>
      </c>
      <c r="D31" s="23">
        <v>104121824280</v>
      </c>
      <c r="E31" s="24">
        <f t="shared" si="0"/>
        <v>317312036772.73999</v>
      </c>
    </row>
    <row r="32" spans="1:5" ht="16.5" x14ac:dyDescent="0.25">
      <c r="A32" s="3" t="s">
        <v>170</v>
      </c>
      <c r="B32" s="2" t="s">
        <v>176</v>
      </c>
      <c r="C32" s="22">
        <v>639885607897</v>
      </c>
      <c r="D32" s="23">
        <v>445559964998</v>
      </c>
      <c r="E32" s="24">
        <f t="shared" si="0"/>
        <v>1085445572895</v>
      </c>
    </row>
    <row r="33" spans="1:5" ht="16.5" x14ac:dyDescent="0.25">
      <c r="A33" s="3" t="s">
        <v>219</v>
      </c>
      <c r="B33" s="2" t="s">
        <v>220</v>
      </c>
      <c r="C33" s="22">
        <v>59668481951.150002</v>
      </c>
      <c r="D33" s="23"/>
      <c r="E33" s="24">
        <f t="shared" si="0"/>
        <v>59668481951.150002</v>
      </c>
    </row>
    <row r="34" spans="1:5" ht="16.5" x14ac:dyDescent="0.25">
      <c r="A34" s="6" t="s">
        <v>152</v>
      </c>
      <c r="B34" s="2" t="s">
        <v>158</v>
      </c>
      <c r="C34" s="22">
        <v>1826532414350</v>
      </c>
      <c r="D34" s="23">
        <v>184916980788</v>
      </c>
      <c r="E34" s="24">
        <f t="shared" si="0"/>
        <v>2011449395138</v>
      </c>
    </row>
    <row r="35" spans="1:5" ht="16.5" x14ac:dyDescent="0.25">
      <c r="A35" s="6" t="s">
        <v>171</v>
      </c>
      <c r="B35" s="2" t="s">
        <v>177</v>
      </c>
      <c r="C35" s="22">
        <v>638608132837</v>
      </c>
      <c r="D35" s="23">
        <v>50086799659</v>
      </c>
      <c r="E35" s="24">
        <f t="shared" si="0"/>
        <v>688694932496</v>
      </c>
    </row>
    <row r="36" spans="1:5" ht="16.5" x14ac:dyDescent="0.25">
      <c r="A36" s="6" t="s">
        <v>153</v>
      </c>
      <c r="B36" s="2" t="s">
        <v>159</v>
      </c>
      <c r="C36" s="22">
        <v>477883727366</v>
      </c>
      <c r="D36" s="25">
        <v>6675677000</v>
      </c>
      <c r="E36" s="24">
        <f t="shared" si="0"/>
        <v>484559404366</v>
      </c>
    </row>
    <row r="37" spans="1:5" ht="16.5" x14ac:dyDescent="0.25">
      <c r="A37" s="6" t="s">
        <v>207</v>
      </c>
      <c r="B37" s="2" t="s">
        <v>160</v>
      </c>
      <c r="C37" s="22">
        <v>622492845142</v>
      </c>
      <c r="D37" s="23"/>
      <c r="E37" s="24">
        <f t="shared" si="0"/>
        <v>622492845142</v>
      </c>
    </row>
    <row r="38" spans="1:5" ht="16.5" x14ac:dyDescent="0.25">
      <c r="A38" s="6" t="s">
        <v>215</v>
      </c>
      <c r="B38" s="2" t="s">
        <v>216</v>
      </c>
      <c r="C38" s="22">
        <v>186571225945</v>
      </c>
      <c r="D38" s="23">
        <v>61710565991</v>
      </c>
      <c r="E38" s="24">
        <f t="shared" si="0"/>
        <v>248281791936</v>
      </c>
    </row>
    <row r="39" spans="1:5" ht="16.5" x14ac:dyDescent="0.25">
      <c r="A39" s="6" t="s">
        <v>167</v>
      </c>
      <c r="B39" s="2" t="s">
        <v>168</v>
      </c>
      <c r="C39" s="22">
        <v>274876030367</v>
      </c>
      <c r="D39" s="23"/>
      <c r="E39" s="24">
        <f t="shared" si="0"/>
        <v>274876030367</v>
      </c>
    </row>
    <row r="40" spans="1:5" ht="16.5" x14ac:dyDescent="0.25">
      <c r="A40" s="6" t="s">
        <v>154</v>
      </c>
      <c r="B40" s="2" t="s">
        <v>161</v>
      </c>
      <c r="C40" s="22">
        <v>385649833025</v>
      </c>
      <c r="D40" s="25">
        <v>25285000449</v>
      </c>
      <c r="E40" s="24">
        <f t="shared" si="0"/>
        <v>410934833474</v>
      </c>
    </row>
    <row r="41" spans="1:5" ht="16.5" x14ac:dyDescent="0.25">
      <c r="A41" s="6" t="s">
        <v>155</v>
      </c>
      <c r="B41" s="2" t="s">
        <v>162</v>
      </c>
      <c r="C41" s="22">
        <v>436608855174</v>
      </c>
      <c r="D41" s="23">
        <v>40376989987</v>
      </c>
      <c r="E41" s="24">
        <f t="shared" si="0"/>
        <v>476985845161</v>
      </c>
    </row>
    <row r="42" spans="1:5" ht="16.5" x14ac:dyDescent="0.25">
      <c r="A42" s="6" t="s">
        <v>156</v>
      </c>
      <c r="B42" s="2" t="s">
        <v>163</v>
      </c>
      <c r="C42" s="22">
        <v>440279532327</v>
      </c>
      <c r="D42" s="23">
        <v>11555649470</v>
      </c>
      <c r="E42" s="24">
        <f t="shared" si="0"/>
        <v>451835181797</v>
      </c>
    </row>
    <row r="43" spans="1:5" ht="16.5" x14ac:dyDescent="0.25">
      <c r="A43" s="6" t="s">
        <v>157</v>
      </c>
      <c r="B43" s="2" t="s">
        <v>164</v>
      </c>
      <c r="C43" s="22">
        <v>200708950700</v>
      </c>
      <c r="D43" s="23">
        <v>7234842970</v>
      </c>
      <c r="E43" s="24">
        <f t="shared" si="0"/>
        <v>207943793670</v>
      </c>
    </row>
    <row r="44" spans="1:5" ht="16.5" x14ac:dyDescent="0.25">
      <c r="A44" s="6" t="s">
        <v>165</v>
      </c>
      <c r="B44" s="2" t="s">
        <v>166</v>
      </c>
      <c r="C44" s="22">
        <v>390786154023</v>
      </c>
      <c r="D44" s="23">
        <v>54210126934</v>
      </c>
      <c r="E44" s="24">
        <f t="shared" si="0"/>
        <v>444996280957</v>
      </c>
    </row>
    <row r="45" spans="1:5" ht="16.5" x14ac:dyDescent="0.25">
      <c r="A45" s="6" t="s">
        <v>217</v>
      </c>
      <c r="B45" s="2" t="s">
        <v>218</v>
      </c>
      <c r="C45" s="22">
        <v>98872043288</v>
      </c>
      <c r="D45" s="23"/>
      <c r="E45" s="24">
        <f t="shared" si="0"/>
        <v>98872043288</v>
      </c>
    </row>
    <row r="46" spans="1:5" ht="16.5" x14ac:dyDescent="0.25">
      <c r="A46" s="6" t="s">
        <v>208</v>
      </c>
      <c r="B46" s="2" t="s">
        <v>209</v>
      </c>
      <c r="C46" s="22">
        <v>3629244035</v>
      </c>
      <c r="D46" s="23"/>
      <c r="E46" s="24">
        <f t="shared" si="0"/>
        <v>3629244035</v>
      </c>
    </row>
    <row r="47" spans="1:5" ht="16.5" x14ac:dyDescent="0.25">
      <c r="A47" s="6" t="s">
        <v>212</v>
      </c>
      <c r="B47" s="21" t="s">
        <v>50</v>
      </c>
      <c r="C47" s="22">
        <v>262932436058</v>
      </c>
      <c r="D47" s="23">
        <v>247499500</v>
      </c>
      <c r="E47" s="24">
        <f t="shared" si="0"/>
        <v>263179935558</v>
      </c>
    </row>
    <row r="48" spans="1:5" ht="16.5" x14ac:dyDescent="0.25">
      <c r="A48" s="6" t="s">
        <v>213</v>
      </c>
      <c r="B48" s="21" t="s">
        <v>214</v>
      </c>
      <c r="C48" s="22">
        <v>2793134580</v>
      </c>
      <c r="D48" s="23"/>
      <c r="E48" s="24">
        <f t="shared" si="0"/>
        <v>2793134580</v>
      </c>
    </row>
    <row r="49" spans="1:12" ht="16.5" x14ac:dyDescent="0.25">
      <c r="A49" s="3" t="s">
        <v>51</v>
      </c>
      <c r="B49" s="2" t="s">
        <v>52</v>
      </c>
      <c r="C49" s="26">
        <v>50805222550198.5</v>
      </c>
      <c r="D49" s="24">
        <v>6821265705823.9199</v>
      </c>
      <c r="E49" s="24">
        <f t="shared" si="0"/>
        <v>57626488256022.422</v>
      </c>
    </row>
    <row r="50" spans="1:12" ht="15.75" x14ac:dyDescent="0.25">
      <c r="C50" s="10"/>
      <c r="D50" s="11"/>
    </row>
    <row r="51" spans="1:12" ht="15.75" x14ac:dyDescent="0.25">
      <c r="C51" s="10"/>
      <c r="D51" s="11"/>
    </row>
    <row r="52" spans="1:12" ht="34.5" customHeight="1" x14ac:dyDescent="0.2">
      <c r="A52" s="49" t="s">
        <v>193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1"/>
    </row>
    <row r="53" spans="1:12" ht="15.75" x14ac:dyDescent="0.25">
      <c r="A53" s="47" t="s">
        <v>70</v>
      </c>
      <c r="B53" s="47" t="s">
        <v>1</v>
      </c>
      <c r="C53" s="12" t="s">
        <v>71</v>
      </c>
      <c r="D53" s="12" t="s">
        <v>72</v>
      </c>
      <c r="E53" s="12" t="s">
        <v>73</v>
      </c>
      <c r="F53" s="12" t="s">
        <v>74</v>
      </c>
      <c r="G53" s="12" t="s">
        <v>75</v>
      </c>
      <c r="H53" s="12" t="s">
        <v>76</v>
      </c>
      <c r="I53" s="12" t="s">
        <v>140</v>
      </c>
      <c r="J53" s="12" t="s">
        <v>141</v>
      </c>
      <c r="K53" s="12" t="s">
        <v>77</v>
      </c>
      <c r="L53" s="12" t="s">
        <v>130</v>
      </c>
    </row>
    <row r="54" spans="1:12" ht="41.25" customHeight="1" x14ac:dyDescent="0.2">
      <c r="A54" s="48"/>
      <c r="B54" s="48"/>
      <c r="C54" s="18" t="s">
        <v>133</v>
      </c>
      <c r="D54" s="18" t="s">
        <v>134</v>
      </c>
      <c r="E54" s="18" t="s">
        <v>60</v>
      </c>
      <c r="F54" s="19" t="s">
        <v>135</v>
      </c>
      <c r="G54" s="18" t="s">
        <v>64</v>
      </c>
      <c r="H54" s="19" t="s">
        <v>66</v>
      </c>
      <c r="I54" s="19" t="s">
        <v>144</v>
      </c>
      <c r="J54" s="19" t="s">
        <v>145</v>
      </c>
      <c r="K54" s="18" t="s">
        <v>68</v>
      </c>
      <c r="L54" s="18" t="s">
        <v>120</v>
      </c>
    </row>
    <row r="55" spans="1:12" ht="16.5" x14ac:dyDescent="0.25">
      <c r="A55" s="3" t="s">
        <v>2</v>
      </c>
      <c r="B55" s="2" t="s">
        <v>3</v>
      </c>
      <c r="C55" s="33">
        <v>271468795517</v>
      </c>
      <c r="D55" s="33">
        <v>12249793627</v>
      </c>
      <c r="E55" s="33">
        <v>2558377157</v>
      </c>
      <c r="F55" s="33">
        <v>3186389750</v>
      </c>
      <c r="G55" s="33">
        <v>1600904085</v>
      </c>
      <c r="H55" s="33">
        <v>16501565762</v>
      </c>
      <c r="I55" s="33">
        <v>385756338</v>
      </c>
      <c r="J55" s="33"/>
      <c r="K55" s="33">
        <v>43991431</v>
      </c>
      <c r="L55" s="33">
        <v>307995573667</v>
      </c>
    </row>
    <row r="56" spans="1:12" ht="16.5" x14ac:dyDescent="0.25">
      <c r="A56" s="3" t="s">
        <v>4</v>
      </c>
      <c r="B56" s="2" t="s">
        <v>5</v>
      </c>
      <c r="C56" s="33">
        <v>21526247302</v>
      </c>
      <c r="D56" s="33">
        <v>3692399807</v>
      </c>
      <c r="E56" s="33">
        <v>2021152926</v>
      </c>
      <c r="F56" s="33">
        <v>728970740</v>
      </c>
      <c r="G56" s="33">
        <v>203520974</v>
      </c>
      <c r="H56" s="33">
        <v>555126193</v>
      </c>
      <c r="I56" s="33"/>
      <c r="J56" s="33"/>
      <c r="K56" s="33"/>
      <c r="L56" s="33">
        <v>28727417942</v>
      </c>
    </row>
    <row r="57" spans="1:12" ht="16.5" x14ac:dyDescent="0.25">
      <c r="A57" s="3" t="s">
        <v>6</v>
      </c>
      <c r="B57" s="2" t="s">
        <v>7</v>
      </c>
      <c r="C57" s="33">
        <v>2276471424150.7998</v>
      </c>
      <c r="D57" s="33">
        <v>48820457300</v>
      </c>
      <c r="E57" s="33">
        <v>22894721979</v>
      </c>
      <c r="F57" s="33">
        <v>29176916508</v>
      </c>
      <c r="G57" s="33">
        <v>7068675126</v>
      </c>
      <c r="H57" s="33">
        <v>443402170523</v>
      </c>
      <c r="I57" s="33"/>
      <c r="J57" s="33">
        <v>485584000</v>
      </c>
      <c r="K57" s="33">
        <v>96034400</v>
      </c>
      <c r="L57" s="33">
        <v>2828415983986.7998</v>
      </c>
    </row>
    <row r="58" spans="1:12" ht="16.5" x14ac:dyDescent="0.25">
      <c r="A58" s="3" t="s">
        <v>8</v>
      </c>
      <c r="B58" s="2" t="s">
        <v>9</v>
      </c>
      <c r="C58" s="33">
        <v>55894520245</v>
      </c>
      <c r="D58" s="33">
        <v>21953249739</v>
      </c>
      <c r="E58" s="33">
        <v>1974822395</v>
      </c>
      <c r="F58" s="33">
        <v>1734402106</v>
      </c>
      <c r="G58" s="33">
        <v>83257357</v>
      </c>
      <c r="H58" s="33">
        <v>837005283</v>
      </c>
      <c r="I58" s="33">
        <v>12041957142</v>
      </c>
      <c r="J58" s="33"/>
      <c r="K58" s="33"/>
      <c r="L58" s="33">
        <v>94519214267</v>
      </c>
    </row>
    <row r="59" spans="1:12" ht="16.5" x14ac:dyDescent="0.25">
      <c r="A59" s="3" t="s">
        <v>10</v>
      </c>
      <c r="B59" s="2" t="s">
        <v>11</v>
      </c>
      <c r="C59" s="33">
        <v>82088233806</v>
      </c>
      <c r="D59" s="33">
        <v>14779492103.02</v>
      </c>
      <c r="E59" s="33">
        <v>1864273422</v>
      </c>
      <c r="F59" s="33">
        <v>1960343193</v>
      </c>
      <c r="G59" s="33">
        <v>1359527441</v>
      </c>
      <c r="H59" s="33">
        <v>7773490662156.7598</v>
      </c>
      <c r="I59" s="33"/>
      <c r="J59" s="33"/>
      <c r="K59" s="33">
        <v>8370587774925.1299</v>
      </c>
      <c r="L59" s="33">
        <v>16246130307046.9</v>
      </c>
    </row>
    <row r="60" spans="1:12" ht="16.5" x14ac:dyDescent="0.25">
      <c r="A60" s="3" t="s">
        <v>12</v>
      </c>
      <c r="B60" s="2" t="s">
        <v>13</v>
      </c>
      <c r="C60" s="33">
        <v>6877293235496</v>
      </c>
      <c r="D60" s="33">
        <v>7807123584.6000004</v>
      </c>
      <c r="E60" s="33">
        <v>63599017185</v>
      </c>
      <c r="F60" s="33">
        <v>74665260976</v>
      </c>
      <c r="G60" s="33">
        <v>12625345258</v>
      </c>
      <c r="H60" s="33">
        <v>1607544348</v>
      </c>
      <c r="I60" s="33">
        <v>71228715</v>
      </c>
      <c r="J60" s="33"/>
      <c r="K60" s="33">
        <v>245254633</v>
      </c>
      <c r="L60" s="33">
        <v>7037914010195.5996</v>
      </c>
    </row>
    <row r="61" spans="1:12" ht="16.5" x14ac:dyDescent="0.25">
      <c r="A61" s="3" t="s">
        <v>14</v>
      </c>
      <c r="B61" s="2" t="s">
        <v>15</v>
      </c>
      <c r="C61" s="33">
        <v>41979817966</v>
      </c>
      <c r="D61" s="33">
        <v>1164582900</v>
      </c>
      <c r="E61" s="33">
        <v>1439608608</v>
      </c>
      <c r="F61" s="33">
        <v>907255330</v>
      </c>
      <c r="G61" s="33">
        <v>106012463</v>
      </c>
      <c r="H61" s="33">
        <v>105514727</v>
      </c>
      <c r="I61" s="33">
        <v>1182000</v>
      </c>
      <c r="J61" s="33">
        <v>1202575896</v>
      </c>
      <c r="K61" s="33">
        <v>1681041486309.53</v>
      </c>
      <c r="L61" s="33">
        <v>1727948036199.53</v>
      </c>
    </row>
    <row r="62" spans="1:12" ht="16.5" x14ac:dyDescent="0.25">
      <c r="A62" s="3" t="s">
        <v>146</v>
      </c>
      <c r="B62" s="2" t="s">
        <v>147</v>
      </c>
      <c r="C62" s="33">
        <v>626070565666.25195</v>
      </c>
      <c r="D62" s="33">
        <v>20531085308.099998</v>
      </c>
      <c r="E62" s="33">
        <v>395723265815</v>
      </c>
      <c r="F62" s="33">
        <v>17841140391</v>
      </c>
      <c r="G62" s="33">
        <v>15302607217</v>
      </c>
      <c r="H62" s="33">
        <v>803921312</v>
      </c>
      <c r="I62" s="33"/>
      <c r="J62" s="33">
        <v>43110619590</v>
      </c>
      <c r="K62" s="33"/>
      <c r="L62" s="33">
        <v>1119383205299.3501</v>
      </c>
    </row>
    <row r="63" spans="1:12" ht="16.5" x14ac:dyDescent="0.25">
      <c r="A63" s="3" t="s">
        <v>16</v>
      </c>
      <c r="B63" s="2" t="s">
        <v>17</v>
      </c>
      <c r="C63" s="33">
        <v>3680719099704</v>
      </c>
      <c r="D63" s="33">
        <v>4287240087</v>
      </c>
      <c r="E63" s="33">
        <v>39197285340</v>
      </c>
      <c r="F63" s="33">
        <v>4428863529</v>
      </c>
      <c r="G63" s="33">
        <v>297469816</v>
      </c>
      <c r="H63" s="33">
        <v>6586304387</v>
      </c>
      <c r="I63" s="33"/>
      <c r="J63" s="33"/>
      <c r="K63" s="33">
        <v>20036890048</v>
      </c>
      <c r="L63" s="33">
        <v>3755553152911</v>
      </c>
    </row>
    <row r="64" spans="1:12" ht="16.5" x14ac:dyDescent="0.25">
      <c r="A64" s="3" t="s">
        <v>18</v>
      </c>
      <c r="B64" s="2" t="s">
        <v>19</v>
      </c>
      <c r="C64" s="33">
        <v>254791607713.60001</v>
      </c>
      <c r="D64" s="33">
        <v>6883437623.1000004</v>
      </c>
      <c r="E64" s="33">
        <v>105534386055</v>
      </c>
      <c r="F64" s="33">
        <v>9255433416</v>
      </c>
      <c r="G64" s="33">
        <v>3603543500</v>
      </c>
      <c r="H64" s="33">
        <v>24215750</v>
      </c>
      <c r="I64" s="33">
        <v>5910000</v>
      </c>
      <c r="J64" s="33"/>
      <c r="K64" s="33"/>
      <c r="L64" s="33">
        <v>380098534057.70001</v>
      </c>
    </row>
    <row r="65" spans="1:12" ht="16.5" x14ac:dyDescent="0.25">
      <c r="A65" s="3" t="s">
        <v>20</v>
      </c>
      <c r="B65" s="2" t="s">
        <v>21</v>
      </c>
      <c r="C65" s="33">
        <v>1160191227692.3999</v>
      </c>
      <c r="D65" s="33">
        <v>34672841627</v>
      </c>
      <c r="E65" s="33">
        <v>15437287131</v>
      </c>
      <c r="F65" s="33">
        <v>4637522444</v>
      </c>
      <c r="G65" s="33">
        <v>3619258500</v>
      </c>
      <c r="H65" s="33">
        <v>3644676410</v>
      </c>
      <c r="I65" s="33">
        <v>4496050348.1999998</v>
      </c>
      <c r="J65" s="33">
        <v>33474250</v>
      </c>
      <c r="K65" s="33">
        <v>144105000</v>
      </c>
      <c r="L65" s="33">
        <v>1226876443402.6001</v>
      </c>
    </row>
    <row r="66" spans="1:12" ht="16.5" x14ac:dyDescent="0.25">
      <c r="A66" s="3" t="s">
        <v>22</v>
      </c>
      <c r="B66" s="2" t="s">
        <v>23</v>
      </c>
      <c r="C66" s="33">
        <v>21775103597</v>
      </c>
      <c r="D66" s="33">
        <v>356299083</v>
      </c>
      <c r="E66" s="33">
        <v>400637702</v>
      </c>
      <c r="F66" s="33">
        <v>1209855500</v>
      </c>
      <c r="G66" s="33">
        <v>0</v>
      </c>
      <c r="H66" s="33">
        <v>22723127610</v>
      </c>
      <c r="I66" s="33">
        <v>79695168</v>
      </c>
      <c r="J66" s="33"/>
      <c r="K66" s="33"/>
      <c r="L66" s="33">
        <v>46544718660</v>
      </c>
    </row>
    <row r="67" spans="1:12" ht="16.5" x14ac:dyDescent="0.25">
      <c r="A67" s="3" t="s">
        <v>24</v>
      </c>
      <c r="B67" s="2" t="s">
        <v>25</v>
      </c>
      <c r="C67" s="33">
        <v>19467729247</v>
      </c>
      <c r="D67" s="33">
        <v>1253821683.4719999</v>
      </c>
      <c r="E67" s="33">
        <v>236894371</v>
      </c>
      <c r="F67" s="33">
        <v>224168469</v>
      </c>
      <c r="G67" s="33">
        <v>58237000</v>
      </c>
      <c r="H67" s="33">
        <v>5330534945</v>
      </c>
      <c r="I67" s="33">
        <v>34084364.759999998</v>
      </c>
      <c r="J67" s="33"/>
      <c r="K67" s="33">
        <v>1380167942389</v>
      </c>
      <c r="L67" s="33">
        <v>1406773412469.23</v>
      </c>
    </row>
    <row r="68" spans="1:12" ht="16.5" x14ac:dyDescent="0.25">
      <c r="A68" s="3" t="s">
        <v>26</v>
      </c>
      <c r="B68" s="2" t="s">
        <v>27</v>
      </c>
      <c r="C68" s="33">
        <v>60178982237.934998</v>
      </c>
      <c r="D68" s="33">
        <v>422049319</v>
      </c>
      <c r="E68" s="33">
        <v>792103503</v>
      </c>
      <c r="F68" s="33">
        <v>365974150</v>
      </c>
      <c r="G68" s="33">
        <v>0</v>
      </c>
      <c r="H68" s="33">
        <v>9624684975</v>
      </c>
      <c r="I68" s="33"/>
      <c r="J68" s="33">
        <v>412465411</v>
      </c>
      <c r="K68" s="33"/>
      <c r="L68" s="33">
        <v>71796259595.934998</v>
      </c>
    </row>
    <row r="69" spans="1:12" ht="16.5" x14ac:dyDescent="0.25">
      <c r="A69" s="3" t="s">
        <v>28</v>
      </c>
      <c r="B69" s="2" t="s">
        <v>29</v>
      </c>
      <c r="C69" s="33">
        <v>12539499640</v>
      </c>
      <c r="D69" s="33">
        <v>114691292</v>
      </c>
      <c r="E69" s="33">
        <v>348804274</v>
      </c>
      <c r="F69" s="33">
        <v>256274250</v>
      </c>
      <c r="G69" s="33">
        <v>0</v>
      </c>
      <c r="H69" s="33">
        <v>26622357000</v>
      </c>
      <c r="I69" s="33"/>
      <c r="J69" s="33"/>
      <c r="K69" s="33"/>
      <c r="L69" s="33">
        <v>39881626456</v>
      </c>
    </row>
    <row r="70" spans="1:12" ht="16.5" x14ac:dyDescent="0.25">
      <c r="A70" s="3" t="s">
        <v>169</v>
      </c>
      <c r="B70" s="3" t="s">
        <v>191</v>
      </c>
      <c r="C70" s="33">
        <v>76759559518.666</v>
      </c>
      <c r="D70" s="33">
        <v>3979895570</v>
      </c>
      <c r="E70" s="33">
        <v>1952583125</v>
      </c>
      <c r="F70" s="33">
        <v>1191925974</v>
      </c>
      <c r="G70" s="33">
        <v>6497500</v>
      </c>
      <c r="H70" s="33">
        <v>112181871632</v>
      </c>
      <c r="I70" s="33">
        <v>5910000</v>
      </c>
      <c r="J70" s="33"/>
      <c r="K70" s="33"/>
      <c r="L70" s="33">
        <v>196078243319.66599</v>
      </c>
    </row>
    <row r="71" spans="1:12" ht="16.5" x14ac:dyDescent="0.25">
      <c r="A71" s="3" t="s">
        <v>30</v>
      </c>
      <c r="B71" s="2" t="s">
        <v>31</v>
      </c>
      <c r="C71" s="33">
        <v>98591334816</v>
      </c>
      <c r="D71" s="33">
        <v>777984366</v>
      </c>
      <c r="E71" s="33">
        <v>852772350</v>
      </c>
      <c r="F71" s="33">
        <v>301604334</v>
      </c>
      <c r="G71" s="33">
        <v>0</v>
      </c>
      <c r="H71" s="33">
        <v>48366198</v>
      </c>
      <c r="I71" s="33">
        <v>4432388892</v>
      </c>
      <c r="J71" s="33"/>
      <c r="K71" s="33"/>
      <c r="L71" s="33">
        <v>105004450956</v>
      </c>
    </row>
    <row r="72" spans="1:12" ht="16.5" x14ac:dyDescent="0.25">
      <c r="A72" s="3" t="s">
        <v>32</v>
      </c>
      <c r="B72" s="2" t="s">
        <v>33</v>
      </c>
      <c r="C72" s="33">
        <v>118781019407.10001</v>
      </c>
      <c r="D72" s="33">
        <v>3126467576</v>
      </c>
      <c r="E72" s="33">
        <v>19762015082</v>
      </c>
      <c r="F72" s="33">
        <v>19705696288</v>
      </c>
      <c r="G72" s="33">
        <v>193498850</v>
      </c>
      <c r="H72" s="33">
        <v>5683222527</v>
      </c>
      <c r="I72" s="33">
        <v>12497522.4</v>
      </c>
      <c r="J72" s="33">
        <v>14097246793.084</v>
      </c>
      <c r="K72" s="33"/>
      <c r="L72" s="33">
        <v>181361664045.58401</v>
      </c>
    </row>
    <row r="73" spans="1:12" ht="16.5" x14ac:dyDescent="0.25">
      <c r="A73" s="3" t="s">
        <v>34</v>
      </c>
      <c r="B73" s="2" t="s">
        <v>35</v>
      </c>
      <c r="C73" s="33">
        <v>21184683739.02</v>
      </c>
      <c r="D73" s="33">
        <v>222532387</v>
      </c>
      <c r="E73" s="33">
        <v>29894576.5</v>
      </c>
      <c r="F73" s="33">
        <v>21090000</v>
      </c>
      <c r="G73" s="33">
        <v>0</v>
      </c>
      <c r="H73" s="33">
        <v>8173790000</v>
      </c>
      <c r="I73" s="33"/>
      <c r="J73" s="33"/>
      <c r="K73" s="33"/>
      <c r="L73" s="33">
        <v>29631990702.52</v>
      </c>
    </row>
    <row r="74" spans="1:12" ht="16.5" x14ac:dyDescent="0.25">
      <c r="A74" s="3" t="s">
        <v>36</v>
      </c>
      <c r="B74" s="2" t="s">
        <v>37</v>
      </c>
      <c r="C74" s="33">
        <v>25421531007.000999</v>
      </c>
      <c r="D74" s="33">
        <v>1460913659</v>
      </c>
      <c r="E74" s="33">
        <v>422775537</v>
      </c>
      <c r="F74" s="33">
        <v>531944266</v>
      </c>
      <c r="G74" s="33">
        <v>78196500</v>
      </c>
      <c r="H74" s="33">
        <v>65236000</v>
      </c>
      <c r="I74" s="33">
        <v>2161364019.46</v>
      </c>
      <c r="J74" s="33">
        <v>227424414</v>
      </c>
      <c r="K74" s="33"/>
      <c r="L74" s="33">
        <v>30369385402.460999</v>
      </c>
    </row>
    <row r="75" spans="1:12" ht="16.5" x14ac:dyDescent="0.25">
      <c r="A75" s="3" t="s">
        <v>38</v>
      </c>
      <c r="B75" s="2" t="s">
        <v>39</v>
      </c>
      <c r="C75" s="33">
        <v>22679523288.391998</v>
      </c>
      <c r="D75" s="33">
        <v>670007478</v>
      </c>
      <c r="E75" s="33">
        <v>282406420</v>
      </c>
      <c r="F75" s="33">
        <v>872029250</v>
      </c>
      <c r="G75" s="33">
        <v>44578000</v>
      </c>
      <c r="H75" s="33">
        <v>686504470350</v>
      </c>
      <c r="I75" s="33"/>
      <c r="J75" s="33"/>
      <c r="K75" s="33">
        <v>26040000</v>
      </c>
      <c r="L75" s="33">
        <v>711079054786.39197</v>
      </c>
    </row>
    <row r="76" spans="1:12" ht="16.5" x14ac:dyDescent="0.25">
      <c r="A76" s="3" t="s">
        <v>40</v>
      </c>
      <c r="B76" s="2" t="s">
        <v>41</v>
      </c>
      <c r="C76" s="33">
        <v>1465079905687.2</v>
      </c>
      <c r="D76" s="33">
        <v>14728951242.200001</v>
      </c>
      <c r="E76" s="33">
        <v>6270078285.8000002</v>
      </c>
      <c r="F76" s="33">
        <v>8733780319</v>
      </c>
      <c r="G76" s="33">
        <v>3710064516</v>
      </c>
      <c r="H76" s="33">
        <v>28547141735</v>
      </c>
      <c r="I76" s="33"/>
      <c r="J76" s="33"/>
      <c r="K76" s="33">
        <v>60804000</v>
      </c>
      <c r="L76" s="33">
        <v>1527130725785.2</v>
      </c>
    </row>
    <row r="77" spans="1:12" ht="16.5" x14ac:dyDescent="0.25">
      <c r="A77" s="3" t="s">
        <v>42</v>
      </c>
      <c r="B77" s="2" t="s">
        <v>43</v>
      </c>
      <c r="C77" s="33">
        <v>30167244132</v>
      </c>
      <c r="D77" s="33">
        <v>1400357415</v>
      </c>
      <c r="E77" s="33">
        <v>430395684808</v>
      </c>
      <c r="F77" s="33">
        <v>435845147</v>
      </c>
      <c r="G77" s="33">
        <v>26002000</v>
      </c>
      <c r="H77" s="33">
        <v>374086757670</v>
      </c>
      <c r="I77" s="33"/>
      <c r="J77" s="33"/>
      <c r="K77" s="33">
        <v>138456500</v>
      </c>
      <c r="L77" s="33">
        <v>836650347672</v>
      </c>
    </row>
    <row r="78" spans="1:12" ht="16.5" x14ac:dyDescent="0.25">
      <c r="A78" s="3" t="s">
        <v>44</v>
      </c>
      <c r="B78" s="2" t="s">
        <v>45</v>
      </c>
      <c r="C78" s="33">
        <v>7999103612</v>
      </c>
      <c r="D78" s="33">
        <v>568507500</v>
      </c>
      <c r="E78" s="33">
        <v>176474250</v>
      </c>
      <c r="F78" s="33">
        <v>131182500</v>
      </c>
      <c r="G78" s="33">
        <v>0</v>
      </c>
      <c r="H78" s="33">
        <v>2550000</v>
      </c>
      <c r="I78" s="33">
        <v>292588131.18000001</v>
      </c>
      <c r="J78" s="33"/>
      <c r="K78" s="33"/>
      <c r="L78" s="33">
        <v>9170405993.1800003</v>
      </c>
    </row>
    <row r="79" spans="1:12" ht="16.5" x14ac:dyDescent="0.25">
      <c r="A79" s="3" t="s">
        <v>46</v>
      </c>
      <c r="B79" s="2" t="s">
        <v>47</v>
      </c>
      <c r="C79" s="33">
        <v>7379228395</v>
      </c>
      <c r="D79" s="33">
        <v>426928483</v>
      </c>
      <c r="E79" s="33">
        <v>261211971</v>
      </c>
      <c r="F79" s="33">
        <v>109576750</v>
      </c>
      <c r="G79" s="33">
        <v>34000000</v>
      </c>
      <c r="H79" s="33">
        <v>13307750</v>
      </c>
      <c r="I79" s="33"/>
      <c r="J79" s="33"/>
      <c r="K79" s="33">
        <v>64064340472</v>
      </c>
      <c r="L79" s="33">
        <v>72288593821</v>
      </c>
    </row>
    <row r="80" spans="1:12" ht="16.5" x14ac:dyDescent="0.25">
      <c r="A80" s="3" t="s">
        <v>210</v>
      </c>
      <c r="B80" s="2" t="s">
        <v>211</v>
      </c>
      <c r="C80" s="33">
        <v>3027820841135</v>
      </c>
      <c r="D80" s="33"/>
      <c r="E80" s="33"/>
      <c r="F80" s="33"/>
      <c r="G80" s="33">
        <v>0</v>
      </c>
      <c r="H80" s="33"/>
      <c r="I80" s="33"/>
      <c r="J80" s="33"/>
      <c r="K80" s="33">
        <v>598110088865</v>
      </c>
      <c r="L80" s="33">
        <v>3625930930000</v>
      </c>
    </row>
    <row r="81" spans="1:12" ht="16.5" x14ac:dyDescent="0.25">
      <c r="A81" s="3" t="s">
        <v>48</v>
      </c>
      <c r="B81" s="2" t="s">
        <v>49</v>
      </c>
      <c r="C81" s="33">
        <v>190021205853.64801</v>
      </c>
      <c r="D81" s="33">
        <v>3521420152.092</v>
      </c>
      <c r="E81" s="33">
        <v>1844488436</v>
      </c>
      <c r="F81" s="33">
        <v>8050994230</v>
      </c>
      <c r="G81" s="33">
        <v>84025500</v>
      </c>
      <c r="H81" s="33">
        <v>2940148232</v>
      </c>
      <c r="I81" s="33">
        <v>21673553</v>
      </c>
      <c r="J81" s="33">
        <v>6706256536</v>
      </c>
      <c r="K81" s="33"/>
      <c r="L81" s="33">
        <v>213190212492.73999</v>
      </c>
    </row>
    <row r="82" spans="1:12" ht="16.5" x14ac:dyDescent="0.25">
      <c r="A82" s="3" t="s">
        <v>170</v>
      </c>
      <c r="B82" s="2" t="s">
        <v>176</v>
      </c>
      <c r="C82" s="33">
        <v>571286638770</v>
      </c>
      <c r="D82" s="33">
        <v>6364248632</v>
      </c>
      <c r="E82" s="33">
        <v>11066573164</v>
      </c>
      <c r="F82" s="33">
        <v>4121117775</v>
      </c>
      <c r="G82" s="33">
        <v>1806763500</v>
      </c>
      <c r="H82" s="33">
        <v>45049275867</v>
      </c>
      <c r="I82" s="33"/>
      <c r="J82" s="33">
        <v>127527856</v>
      </c>
      <c r="K82" s="33">
        <v>63462333</v>
      </c>
      <c r="L82" s="33">
        <v>639885607897</v>
      </c>
    </row>
    <row r="83" spans="1:12" ht="16.5" x14ac:dyDescent="0.25">
      <c r="A83" s="3" t="s">
        <v>219</v>
      </c>
      <c r="B83" s="2" t="s">
        <v>220</v>
      </c>
      <c r="C83" s="33">
        <v>18817408001.150002</v>
      </c>
      <c r="D83" s="33">
        <v>323181749</v>
      </c>
      <c r="E83" s="33">
        <v>54575227</v>
      </c>
      <c r="F83" s="33">
        <v>134530700</v>
      </c>
      <c r="G83" s="33">
        <v>0</v>
      </c>
      <c r="H83" s="33">
        <v>40338786274</v>
      </c>
      <c r="I83" s="33"/>
      <c r="J83" s="33"/>
      <c r="K83" s="33"/>
      <c r="L83" s="33">
        <v>59668481951.150002</v>
      </c>
    </row>
    <row r="84" spans="1:12" ht="16.5" x14ac:dyDescent="0.25">
      <c r="A84" s="6" t="s">
        <v>152</v>
      </c>
      <c r="B84" s="2" t="s">
        <v>158</v>
      </c>
      <c r="C84" s="33">
        <v>1689513006987</v>
      </c>
      <c r="D84" s="33">
        <v>19719221715</v>
      </c>
      <c r="E84" s="33">
        <v>38969491276</v>
      </c>
      <c r="F84" s="33">
        <v>15101963373</v>
      </c>
      <c r="G84" s="33">
        <v>11635983810</v>
      </c>
      <c r="H84" s="33">
        <v>51417128056</v>
      </c>
      <c r="I84" s="33"/>
      <c r="J84" s="33">
        <v>4723000</v>
      </c>
      <c r="K84" s="33">
        <v>170896133</v>
      </c>
      <c r="L84" s="33">
        <v>1826532414350</v>
      </c>
    </row>
    <row r="85" spans="1:12" ht="16.5" x14ac:dyDescent="0.25">
      <c r="A85" s="6" t="s">
        <v>171</v>
      </c>
      <c r="B85" s="2" t="s">
        <v>177</v>
      </c>
      <c r="C85" s="33">
        <v>578743935343</v>
      </c>
      <c r="D85" s="33">
        <v>10788319740</v>
      </c>
      <c r="E85" s="33">
        <v>10634130314</v>
      </c>
      <c r="F85" s="33">
        <v>2468085090</v>
      </c>
      <c r="G85" s="33">
        <v>2621948880</v>
      </c>
      <c r="H85" s="33">
        <v>33113254995</v>
      </c>
      <c r="I85" s="33"/>
      <c r="J85" s="33">
        <v>73543475</v>
      </c>
      <c r="K85" s="33">
        <v>164915000</v>
      </c>
      <c r="L85" s="33">
        <v>638608132837</v>
      </c>
    </row>
    <row r="86" spans="1:12" ht="16.5" x14ac:dyDescent="0.25">
      <c r="A86" s="6" t="s">
        <v>153</v>
      </c>
      <c r="B86" s="2" t="s">
        <v>159</v>
      </c>
      <c r="C86" s="33">
        <v>418460147344</v>
      </c>
      <c r="D86" s="33">
        <v>4150788773</v>
      </c>
      <c r="E86" s="33">
        <v>10490672600</v>
      </c>
      <c r="F86" s="33">
        <v>1756889012</v>
      </c>
      <c r="G86" s="33">
        <v>333402600</v>
      </c>
      <c r="H86" s="33">
        <v>38859553197</v>
      </c>
      <c r="I86" s="33"/>
      <c r="J86" s="33">
        <v>3832273840</v>
      </c>
      <c r="K86" s="33"/>
      <c r="L86" s="33">
        <v>477883727366</v>
      </c>
    </row>
    <row r="87" spans="1:12" ht="16.5" x14ac:dyDescent="0.25">
      <c r="A87" s="6" t="s">
        <v>207</v>
      </c>
      <c r="B87" s="2" t="s">
        <v>160</v>
      </c>
      <c r="C87" s="33">
        <v>559031955640</v>
      </c>
      <c r="D87" s="33">
        <v>13324588829</v>
      </c>
      <c r="E87" s="33">
        <v>5931922991</v>
      </c>
      <c r="F87" s="33">
        <v>2665029550</v>
      </c>
      <c r="G87" s="33">
        <v>726168750</v>
      </c>
      <c r="H87" s="33">
        <v>39966326572</v>
      </c>
      <c r="I87" s="33"/>
      <c r="J87" s="33">
        <v>42185100</v>
      </c>
      <c r="K87" s="33">
        <v>804667710</v>
      </c>
      <c r="L87" s="33">
        <v>622492845142</v>
      </c>
    </row>
    <row r="88" spans="1:12" ht="16.5" x14ac:dyDescent="0.25">
      <c r="A88" s="6" t="s">
        <v>215</v>
      </c>
      <c r="B88" s="2" t="s">
        <v>216</v>
      </c>
      <c r="C88" s="33">
        <v>17495915813</v>
      </c>
      <c r="D88" s="33">
        <v>192415275</v>
      </c>
      <c r="E88" s="33">
        <v>191670904</v>
      </c>
      <c r="F88" s="33">
        <v>288196400</v>
      </c>
      <c r="G88" s="33">
        <v>0</v>
      </c>
      <c r="H88" s="33">
        <v>58919068403</v>
      </c>
      <c r="I88" s="33"/>
      <c r="J88" s="33">
        <v>109483959150</v>
      </c>
      <c r="K88" s="33"/>
      <c r="L88" s="33">
        <v>186571225945</v>
      </c>
    </row>
    <row r="89" spans="1:12" ht="16.5" x14ac:dyDescent="0.25">
      <c r="A89" s="6" t="s">
        <v>167</v>
      </c>
      <c r="B89" s="2" t="s">
        <v>168</v>
      </c>
      <c r="C89" s="33">
        <v>241045187236</v>
      </c>
      <c r="D89" s="33">
        <v>3158404898</v>
      </c>
      <c r="E89" s="33">
        <v>5400775291</v>
      </c>
      <c r="F89" s="33">
        <v>2346916061</v>
      </c>
      <c r="G89" s="33">
        <v>706912830</v>
      </c>
      <c r="H89" s="33">
        <v>22171677551</v>
      </c>
      <c r="I89" s="33"/>
      <c r="J89" s="33">
        <v>46156500</v>
      </c>
      <c r="K89" s="33"/>
      <c r="L89" s="33">
        <v>274876030367</v>
      </c>
    </row>
    <row r="90" spans="1:12" ht="16.5" x14ac:dyDescent="0.25">
      <c r="A90" s="6" t="s">
        <v>154</v>
      </c>
      <c r="B90" s="2" t="s">
        <v>161</v>
      </c>
      <c r="C90" s="33">
        <v>344324130908</v>
      </c>
      <c r="D90" s="33">
        <v>7426889831</v>
      </c>
      <c r="E90" s="33">
        <v>5381029161</v>
      </c>
      <c r="F90" s="33">
        <v>1839902724</v>
      </c>
      <c r="G90" s="33">
        <v>842281200</v>
      </c>
      <c r="H90" s="33">
        <v>25455440248</v>
      </c>
      <c r="I90" s="33"/>
      <c r="J90" s="33">
        <v>124081120</v>
      </c>
      <c r="K90" s="33">
        <v>256077833</v>
      </c>
      <c r="L90" s="33">
        <v>385649833025</v>
      </c>
    </row>
    <row r="91" spans="1:12" ht="16.5" x14ac:dyDescent="0.25">
      <c r="A91" s="6" t="s">
        <v>155</v>
      </c>
      <c r="B91" s="2" t="s">
        <v>162</v>
      </c>
      <c r="C91" s="33">
        <v>382958406018</v>
      </c>
      <c r="D91" s="33">
        <v>5767088568</v>
      </c>
      <c r="E91" s="33">
        <v>10881974453</v>
      </c>
      <c r="F91" s="33">
        <v>3119347578</v>
      </c>
      <c r="G91" s="33">
        <v>3313471586</v>
      </c>
      <c r="H91" s="33">
        <v>28702208601</v>
      </c>
      <c r="I91" s="33"/>
      <c r="J91" s="33">
        <v>74216000</v>
      </c>
      <c r="K91" s="33">
        <v>1792142370</v>
      </c>
      <c r="L91" s="33">
        <v>436608855174</v>
      </c>
    </row>
    <row r="92" spans="1:12" ht="16.5" x14ac:dyDescent="0.25">
      <c r="A92" s="6" t="s">
        <v>156</v>
      </c>
      <c r="B92" s="2" t="s">
        <v>163</v>
      </c>
      <c r="C92" s="33">
        <v>375090422409</v>
      </c>
      <c r="D92" s="33">
        <v>4665797707</v>
      </c>
      <c r="E92" s="33">
        <v>14568139416</v>
      </c>
      <c r="F92" s="33">
        <v>2092683150</v>
      </c>
      <c r="G92" s="33">
        <v>7032861750</v>
      </c>
      <c r="H92" s="33">
        <v>36821910143</v>
      </c>
      <c r="I92" s="33"/>
      <c r="J92" s="33">
        <v>7717752</v>
      </c>
      <c r="K92" s="33"/>
      <c r="L92" s="33">
        <v>440279532327</v>
      </c>
    </row>
    <row r="93" spans="1:12" ht="16.5" x14ac:dyDescent="0.25">
      <c r="A93" s="6" t="s">
        <v>157</v>
      </c>
      <c r="B93" s="2" t="s">
        <v>164</v>
      </c>
      <c r="C93" s="33">
        <v>170791200985</v>
      </c>
      <c r="D93" s="33">
        <v>2418739848</v>
      </c>
      <c r="E93" s="33">
        <v>4148150772</v>
      </c>
      <c r="F93" s="33">
        <v>1660039228</v>
      </c>
      <c r="G93" s="33">
        <v>1174048500</v>
      </c>
      <c r="H93" s="33">
        <v>20184016584</v>
      </c>
      <c r="I93" s="33"/>
      <c r="J93" s="33">
        <v>60430950</v>
      </c>
      <c r="K93" s="33">
        <v>272323833</v>
      </c>
      <c r="L93" s="33">
        <v>200708950700</v>
      </c>
    </row>
    <row r="94" spans="1:12" ht="15.75" customHeight="1" x14ac:dyDescent="0.25">
      <c r="A94" s="6" t="s">
        <v>165</v>
      </c>
      <c r="B94" s="2" t="s">
        <v>166</v>
      </c>
      <c r="C94" s="33">
        <v>334203527245</v>
      </c>
      <c r="D94" s="33">
        <v>8324267872</v>
      </c>
      <c r="E94" s="33">
        <v>7503027942</v>
      </c>
      <c r="F94" s="33">
        <v>2065269950</v>
      </c>
      <c r="G94" s="33">
        <v>2922108100</v>
      </c>
      <c r="H94" s="33">
        <v>35660630195</v>
      </c>
      <c r="I94" s="33"/>
      <c r="J94" s="33">
        <v>107322719</v>
      </c>
      <c r="K94" s="33"/>
      <c r="L94" s="33">
        <v>390786154023</v>
      </c>
    </row>
    <row r="95" spans="1:12" ht="15.75" customHeight="1" x14ac:dyDescent="0.25">
      <c r="A95" s="6" t="s">
        <v>217</v>
      </c>
      <c r="B95" s="2" t="s">
        <v>218</v>
      </c>
      <c r="C95" s="33">
        <v>13244407785</v>
      </c>
      <c r="D95" s="33">
        <v>1289501261</v>
      </c>
      <c r="E95" s="33">
        <v>94369202</v>
      </c>
      <c r="F95" s="33">
        <v>67768971</v>
      </c>
      <c r="G95" s="33">
        <v>0</v>
      </c>
      <c r="H95" s="33">
        <v>20540337569</v>
      </c>
      <c r="I95" s="33"/>
      <c r="J95" s="33">
        <v>63635658500</v>
      </c>
      <c r="K95" s="33"/>
      <c r="L95" s="33">
        <v>98872043288</v>
      </c>
    </row>
    <row r="96" spans="1:12" ht="15.75" customHeight="1" x14ac:dyDescent="0.25">
      <c r="A96" s="6" t="s">
        <v>208</v>
      </c>
      <c r="B96" s="2" t="s">
        <v>209</v>
      </c>
      <c r="C96" s="33">
        <v>2528560094</v>
      </c>
      <c r="D96" s="33">
        <v>337826999</v>
      </c>
      <c r="E96" s="33">
        <v>120643700</v>
      </c>
      <c r="F96" s="33">
        <v>415089142</v>
      </c>
      <c r="G96" s="33">
        <v>205276100</v>
      </c>
      <c r="H96" s="33">
        <v>5300000</v>
      </c>
      <c r="I96" s="33">
        <v>16548000</v>
      </c>
      <c r="J96" s="33"/>
      <c r="K96" s="33"/>
      <c r="L96" s="33">
        <v>3629244035</v>
      </c>
    </row>
    <row r="97" spans="1:12" ht="15.75" customHeight="1" x14ac:dyDescent="0.25">
      <c r="A97" s="6" t="s">
        <v>212</v>
      </c>
      <c r="B97" s="21" t="s">
        <v>50</v>
      </c>
      <c r="C97" s="33">
        <v>225428608578</v>
      </c>
      <c r="D97" s="33">
        <v>16242691512</v>
      </c>
      <c r="E97" s="33">
        <v>1587661593</v>
      </c>
      <c r="F97" s="33">
        <v>1658687827</v>
      </c>
      <c r="G97" s="33">
        <v>1160502525</v>
      </c>
      <c r="H97" s="33">
        <v>62908953</v>
      </c>
      <c r="I97" s="33"/>
      <c r="J97" s="33"/>
      <c r="K97" s="33">
        <v>16791375070</v>
      </c>
      <c r="L97" s="33">
        <v>262932436058</v>
      </c>
    </row>
    <row r="98" spans="1:12" ht="15.75" customHeight="1" x14ac:dyDescent="0.25">
      <c r="A98" s="6" t="s">
        <v>213</v>
      </c>
      <c r="B98" s="21" t="s">
        <v>214</v>
      </c>
      <c r="C98" s="33">
        <v>2397008021</v>
      </c>
      <c r="D98" s="33">
        <v>42640966</v>
      </c>
      <c r="E98" s="33">
        <v>35921843</v>
      </c>
      <c r="F98" s="33">
        <v>30639400</v>
      </c>
      <c r="G98" s="33">
        <v>272489000</v>
      </c>
      <c r="H98" s="33">
        <v>340000</v>
      </c>
      <c r="I98" s="33">
        <v>14095350</v>
      </c>
      <c r="J98" s="33"/>
      <c r="K98" s="33"/>
      <c r="L98" s="33">
        <v>2793134580</v>
      </c>
    </row>
    <row r="99" spans="1:12" ht="16.5" x14ac:dyDescent="0.25">
      <c r="A99" s="3" t="s">
        <v>51</v>
      </c>
      <c r="B99" s="2" t="s">
        <v>52</v>
      </c>
      <c r="C99" s="33">
        <v>26499701737749.102</v>
      </c>
      <c r="D99" s="33">
        <v>314409145086.58398</v>
      </c>
      <c r="E99" s="33">
        <v>1243333752553.3</v>
      </c>
      <c r="F99" s="33">
        <v>232496595741</v>
      </c>
      <c r="G99" s="33">
        <v>84859440734</v>
      </c>
      <c r="H99" s="33">
        <v>10027374436683.699</v>
      </c>
      <c r="I99" s="33">
        <v>24072929544</v>
      </c>
      <c r="J99" s="33">
        <v>243895442852.08401</v>
      </c>
      <c r="K99" s="33">
        <v>12135079069254.6</v>
      </c>
      <c r="L99" s="33">
        <v>50805222550198.5</v>
      </c>
    </row>
    <row r="102" spans="1:12" ht="15.75" x14ac:dyDescent="0.25">
      <c r="A102" s="52" t="s">
        <v>136</v>
      </c>
      <c r="B102" s="53"/>
      <c r="C102" s="53"/>
      <c r="D102" s="53"/>
      <c r="E102" s="53"/>
      <c r="F102" s="53"/>
      <c r="G102" s="53"/>
      <c r="H102" s="54"/>
    </row>
    <row r="103" spans="1:12" ht="15.75" x14ac:dyDescent="0.2">
      <c r="A103" s="47" t="s">
        <v>70</v>
      </c>
      <c r="B103" s="47" t="s">
        <v>1</v>
      </c>
      <c r="C103" s="13" t="s">
        <v>115</v>
      </c>
      <c r="D103" s="13" t="s">
        <v>116</v>
      </c>
      <c r="E103" s="13" t="s">
        <v>117</v>
      </c>
      <c r="F103" s="13" t="s">
        <v>118</v>
      </c>
      <c r="G103" s="13" t="s">
        <v>119</v>
      </c>
      <c r="H103" s="13" t="s">
        <v>131</v>
      </c>
    </row>
    <row r="104" spans="1:12" ht="47.25" customHeight="1" x14ac:dyDescent="0.2">
      <c r="A104" s="48"/>
      <c r="B104" s="48"/>
      <c r="C104" s="19" t="s">
        <v>105</v>
      </c>
      <c r="D104" s="18" t="s">
        <v>107</v>
      </c>
      <c r="E104" s="19" t="s">
        <v>109</v>
      </c>
      <c r="F104" s="19" t="s">
        <v>111</v>
      </c>
      <c r="G104" s="18" t="s">
        <v>113</v>
      </c>
      <c r="H104" s="18" t="s">
        <v>120</v>
      </c>
    </row>
    <row r="105" spans="1:12" ht="16.5" x14ac:dyDescent="0.25">
      <c r="A105" s="3" t="s">
        <v>2</v>
      </c>
      <c r="B105" s="3" t="s">
        <v>3</v>
      </c>
      <c r="C105" s="28"/>
      <c r="D105" s="28"/>
      <c r="E105" s="28"/>
      <c r="F105" s="28">
        <v>73663733</v>
      </c>
      <c r="G105" s="28"/>
      <c r="H105" s="28">
        <v>73663733</v>
      </c>
    </row>
    <row r="106" spans="1:12" ht="16.5" x14ac:dyDescent="0.25">
      <c r="A106" s="3" t="s">
        <v>6</v>
      </c>
      <c r="B106" s="3" t="s">
        <v>7</v>
      </c>
      <c r="C106" s="28">
        <v>4970299207</v>
      </c>
      <c r="D106" s="28">
        <v>3791146402</v>
      </c>
      <c r="E106" s="28">
        <v>12576736820</v>
      </c>
      <c r="F106" s="28">
        <v>29309243165.759998</v>
      </c>
      <c r="G106" s="28">
        <v>9177665859</v>
      </c>
      <c r="H106" s="28">
        <v>59825091453.760002</v>
      </c>
    </row>
    <row r="107" spans="1:12" ht="16.5" x14ac:dyDescent="0.25">
      <c r="A107" s="3" t="s">
        <v>148</v>
      </c>
      <c r="B107" s="3" t="s">
        <v>11</v>
      </c>
      <c r="C107" s="28"/>
      <c r="D107" s="28"/>
      <c r="E107" s="28">
        <v>26000</v>
      </c>
      <c r="F107" s="28">
        <v>787975290.5</v>
      </c>
      <c r="G107" s="28"/>
      <c r="H107" s="28">
        <v>788001290.5</v>
      </c>
    </row>
    <row r="108" spans="1:12" ht="16.5" x14ac:dyDescent="0.25">
      <c r="A108" s="3" t="s">
        <v>12</v>
      </c>
      <c r="B108" s="3" t="s">
        <v>13</v>
      </c>
      <c r="C108" s="28"/>
      <c r="D108" s="28"/>
      <c r="E108" s="28"/>
      <c r="F108" s="28">
        <v>95189000</v>
      </c>
      <c r="G108" s="28"/>
      <c r="H108" s="28">
        <v>95189000</v>
      </c>
    </row>
    <row r="109" spans="1:12" ht="16.5" x14ac:dyDescent="0.25">
      <c r="A109" s="3" t="s">
        <v>172</v>
      </c>
      <c r="B109" s="3" t="s">
        <v>149</v>
      </c>
      <c r="C109" s="28"/>
      <c r="D109" s="28"/>
      <c r="E109" s="28"/>
      <c r="F109" s="28">
        <v>7946136309</v>
      </c>
      <c r="G109" s="28"/>
      <c r="H109" s="28">
        <v>7946136309</v>
      </c>
    </row>
    <row r="110" spans="1:12" ht="16.5" x14ac:dyDescent="0.25">
      <c r="A110" s="3" t="s">
        <v>16</v>
      </c>
      <c r="B110" s="2" t="s">
        <v>17</v>
      </c>
      <c r="C110" s="28"/>
      <c r="D110" s="28"/>
      <c r="E110" s="28"/>
      <c r="F110" s="28">
        <v>4415476123</v>
      </c>
      <c r="G110" s="28"/>
      <c r="H110" s="28">
        <v>4415476123</v>
      </c>
    </row>
    <row r="111" spans="1:12" ht="16.5" x14ac:dyDescent="0.25">
      <c r="A111" s="3" t="s">
        <v>18</v>
      </c>
      <c r="B111" s="2" t="s">
        <v>19</v>
      </c>
      <c r="C111" s="28"/>
      <c r="D111" s="28"/>
      <c r="E111" s="28">
        <v>960000</v>
      </c>
      <c r="F111" s="28">
        <v>4517762640</v>
      </c>
      <c r="G111" s="28"/>
      <c r="H111" s="28">
        <v>4518722640</v>
      </c>
    </row>
    <row r="112" spans="1:12" ht="16.5" x14ac:dyDescent="0.25">
      <c r="A112" s="3" t="s">
        <v>20</v>
      </c>
      <c r="B112" s="3" t="s">
        <v>21</v>
      </c>
      <c r="C112" s="28"/>
      <c r="D112" s="28"/>
      <c r="E112" s="28"/>
      <c r="F112" s="28"/>
      <c r="G112" s="28">
        <v>9244026000</v>
      </c>
      <c r="H112" s="28">
        <v>9244026000</v>
      </c>
    </row>
    <row r="113" spans="1:8" ht="16.5" x14ac:dyDescent="0.25">
      <c r="A113" s="3" t="s">
        <v>22</v>
      </c>
      <c r="B113" s="3" t="s">
        <v>23</v>
      </c>
      <c r="C113" s="28"/>
      <c r="D113" s="28"/>
      <c r="E113" s="28"/>
      <c r="F113" s="28">
        <v>56534879375</v>
      </c>
      <c r="G113" s="28"/>
      <c r="H113" s="28">
        <v>56534879375</v>
      </c>
    </row>
    <row r="114" spans="1:8" ht="16.5" x14ac:dyDescent="0.25">
      <c r="A114" s="3" t="s">
        <v>24</v>
      </c>
      <c r="B114" s="3" t="s">
        <v>25</v>
      </c>
      <c r="C114" s="28"/>
      <c r="D114" s="28"/>
      <c r="E114" s="28"/>
      <c r="F114" s="28">
        <v>5000</v>
      </c>
      <c r="G114" s="28"/>
      <c r="H114" s="28">
        <v>5000</v>
      </c>
    </row>
    <row r="115" spans="1:8" ht="16.5" x14ac:dyDescent="0.25">
      <c r="A115" s="3" t="s">
        <v>204</v>
      </c>
      <c r="B115" s="3" t="s">
        <v>27</v>
      </c>
      <c r="C115" s="28"/>
      <c r="D115" s="28"/>
      <c r="E115" s="28"/>
      <c r="F115" s="28">
        <v>238450000</v>
      </c>
      <c r="G115" s="28"/>
      <c r="H115" s="28">
        <v>238450000</v>
      </c>
    </row>
    <row r="116" spans="1:8" ht="16.5" x14ac:dyDescent="0.25">
      <c r="A116" s="3" t="s">
        <v>28</v>
      </c>
      <c r="B116" s="2" t="s">
        <v>29</v>
      </c>
      <c r="C116" s="28"/>
      <c r="D116" s="28"/>
      <c r="E116" s="28">
        <v>3367507312</v>
      </c>
      <c r="F116" s="28"/>
      <c r="G116" s="28"/>
      <c r="H116" s="28">
        <v>3367507312</v>
      </c>
    </row>
    <row r="117" spans="1:8" ht="16.5" x14ac:dyDescent="0.25">
      <c r="A117" s="3" t="s">
        <v>169</v>
      </c>
      <c r="B117" s="3" t="s">
        <v>191</v>
      </c>
      <c r="C117" s="28"/>
      <c r="D117" s="28"/>
      <c r="E117" s="28">
        <v>29489660109</v>
      </c>
      <c r="F117" s="28">
        <v>49702003084</v>
      </c>
      <c r="G117" s="28"/>
      <c r="H117" s="28">
        <v>79191663193</v>
      </c>
    </row>
    <row r="118" spans="1:8" ht="16.5" x14ac:dyDescent="0.25">
      <c r="A118" s="3" t="s">
        <v>30</v>
      </c>
      <c r="B118" s="3" t="s">
        <v>31</v>
      </c>
      <c r="C118" s="28">
        <v>1579942975</v>
      </c>
      <c r="D118" s="28"/>
      <c r="E118" s="28"/>
      <c r="F118" s="28"/>
      <c r="G118" s="28"/>
      <c r="H118" s="28">
        <v>1579942975</v>
      </c>
    </row>
    <row r="119" spans="1:8" ht="16.5" x14ac:dyDescent="0.25">
      <c r="A119" s="3" t="s">
        <v>32</v>
      </c>
      <c r="B119" s="3" t="s">
        <v>33</v>
      </c>
      <c r="C119" s="28">
        <v>122101068214.235</v>
      </c>
      <c r="D119" s="28"/>
      <c r="E119" s="28"/>
      <c r="F119" s="28"/>
      <c r="G119" s="28"/>
      <c r="H119" s="28">
        <v>122101068214.235</v>
      </c>
    </row>
    <row r="120" spans="1:8" ht="16.5" x14ac:dyDescent="0.25">
      <c r="A120" s="3" t="s">
        <v>34</v>
      </c>
      <c r="B120" s="3" t="s">
        <v>35</v>
      </c>
      <c r="C120" s="28"/>
      <c r="D120" s="28">
        <v>5286603998324.8799</v>
      </c>
      <c r="E120" s="28"/>
      <c r="F120" s="28">
        <v>448070000</v>
      </c>
      <c r="G120" s="28"/>
      <c r="H120" s="28">
        <v>5287052068324.8799</v>
      </c>
    </row>
    <row r="121" spans="1:8" ht="16.5" x14ac:dyDescent="0.25">
      <c r="A121" s="3" t="s">
        <v>175</v>
      </c>
      <c r="B121" s="3" t="s">
        <v>37</v>
      </c>
      <c r="C121" s="28"/>
      <c r="D121" s="28"/>
      <c r="E121" s="28"/>
      <c r="F121" s="28">
        <v>2655884671</v>
      </c>
      <c r="G121" s="28"/>
      <c r="H121" s="28">
        <v>2655884671</v>
      </c>
    </row>
    <row r="122" spans="1:8" ht="16.5" x14ac:dyDescent="0.25">
      <c r="A122" s="3" t="s">
        <v>38</v>
      </c>
      <c r="B122" s="3" t="s">
        <v>39</v>
      </c>
      <c r="C122" s="28"/>
      <c r="D122" s="28">
        <v>43270261120.260002</v>
      </c>
      <c r="E122" s="28"/>
      <c r="F122" s="28"/>
      <c r="G122" s="28"/>
      <c r="H122" s="28">
        <v>43270261120.260002</v>
      </c>
    </row>
    <row r="123" spans="1:8" ht="16.5" x14ac:dyDescent="0.25">
      <c r="A123" s="3" t="s">
        <v>40</v>
      </c>
      <c r="B123" s="3" t="s">
        <v>41</v>
      </c>
      <c r="C123" s="28"/>
      <c r="D123" s="28"/>
      <c r="E123" s="28"/>
      <c r="F123" s="28">
        <v>1968077164</v>
      </c>
      <c r="G123" s="28">
        <v>1802864325</v>
      </c>
      <c r="H123" s="28">
        <v>3770941489</v>
      </c>
    </row>
    <row r="124" spans="1:8" ht="16.5" x14ac:dyDescent="0.25">
      <c r="A124" s="3" t="s">
        <v>42</v>
      </c>
      <c r="B124" s="3" t="s">
        <v>43</v>
      </c>
      <c r="C124" s="28"/>
      <c r="D124" s="28">
        <v>137199012231.28</v>
      </c>
      <c r="E124" s="28"/>
      <c r="F124" s="28">
        <v>172406975</v>
      </c>
      <c r="G124" s="28"/>
      <c r="H124" s="28">
        <v>137371419206.28</v>
      </c>
    </row>
    <row r="125" spans="1:8" ht="16.5" x14ac:dyDescent="0.25">
      <c r="A125" s="3" t="s">
        <v>44</v>
      </c>
      <c r="B125" s="3" t="s">
        <v>45</v>
      </c>
      <c r="C125" s="28"/>
      <c r="D125" s="28"/>
      <c r="E125" s="28">
        <v>5243378368</v>
      </c>
      <c r="F125" s="28"/>
      <c r="G125" s="28"/>
      <c r="H125" s="28">
        <v>5243378368</v>
      </c>
    </row>
    <row r="126" spans="1:8" ht="16.5" x14ac:dyDescent="0.25">
      <c r="A126" s="3" t="s">
        <v>46</v>
      </c>
      <c r="B126" s="2" t="s">
        <v>47</v>
      </c>
      <c r="C126" s="28"/>
      <c r="D126" s="28"/>
      <c r="E126" s="28"/>
      <c r="F126" s="28">
        <v>8000</v>
      </c>
      <c r="G126" s="28"/>
      <c r="H126" s="28">
        <v>8000</v>
      </c>
    </row>
    <row r="127" spans="1:8" ht="16.5" x14ac:dyDescent="0.25">
      <c r="A127" s="3" t="s">
        <v>48</v>
      </c>
      <c r="B127" s="3" t="s">
        <v>49</v>
      </c>
      <c r="C127" s="28"/>
      <c r="D127" s="28">
        <v>20211916400</v>
      </c>
      <c r="E127" s="28">
        <v>15211832870</v>
      </c>
      <c r="F127" s="28">
        <v>55606251175</v>
      </c>
      <c r="G127" s="28">
        <v>13091823835</v>
      </c>
      <c r="H127" s="28">
        <v>104121824280</v>
      </c>
    </row>
    <row r="128" spans="1:8" ht="16.5" x14ac:dyDescent="0.25">
      <c r="A128" s="3" t="s">
        <v>170</v>
      </c>
      <c r="B128" s="2" t="s">
        <v>176</v>
      </c>
      <c r="C128" s="28">
        <v>571591000</v>
      </c>
      <c r="D128" s="28">
        <v>17642820816</v>
      </c>
      <c r="E128" s="28">
        <v>89896586295</v>
      </c>
      <c r="F128" s="28">
        <v>310563893687</v>
      </c>
      <c r="G128" s="28">
        <v>26885073200</v>
      </c>
      <c r="H128" s="28">
        <v>445559964998</v>
      </c>
    </row>
    <row r="129" spans="1:8" ht="16.5" x14ac:dyDescent="0.25">
      <c r="A129" s="3" t="s">
        <v>152</v>
      </c>
      <c r="B129" s="2" t="s">
        <v>158</v>
      </c>
      <c r="C129" s="28"/>
      <c r="D129" s="28">
        <v>5185129250</v>
      </c>
      <c r="E129" s="28">
        <v>77267050092</v>
      </c>
      <c r="F129" s="28">
        <v>91636913168</v>
      </c>
      <c r="G129" s="28">
        <v>10827888278</v>
      </c>
      <c r="H129" s="28">
        <v>184916980788</v>
      </c>
    </row>
    <row r="130" spans="1:8" ht="16.5" x14ac:dyDescent="0.25">
      <c r="A130" s="3" t="s">
        <v>221</v>
      </c>
      <c r="B130" s="2" t="s">
        <v>177</v>
      </c>
      <c r="C130" s="28">
        <v>35020730</v>
      </c>
      <c r="D130" s="28">
        <v>11166626629</v>
      </c>
      <c r="E130" s="28">
        <v>12567900280</v>
      </c>
      <c r="F130" s="28">
        <v>21195719554</v>
      </c>
      <c r="G130" s="28">
        <v>5121532466</v>
      </c>
      <c r="H130" s="28">
        <v>50086799659</v>
      </c>
    </row>
    <row r="131" spans="1:8" ht="16.5" x14ac:dyDescent="0.25">
      <c r="A131" s="6" t="s">
        <v>153</v>
      </c>
      <c r="B131" s="2" t="s">
        <v>159</v>
      </c>
      <c r="C131" s="28"/>
      <c r="D131" s="28">
        <v>211500000</v>
      </c>
      <c r="E131" s="28">
        <v>4381119000</v>
      </c>
      <c r="F131" s="28">
        <v>1564223500</v>
      </c>
      <c r="G131" s="28">
        <v>518834500</v>
      </c>
      <c r="H131" s="28">
        <v>6675677000</v>
      </c>
    </row>
    <row r="132" spans="1:8" ht="16.5" x14ac:dyDescent="0.25">
      <c r="A132" s="3" t="s">
        <v>215</v>
      </c>
      <c r="B132" s="2" t="s">
        <v>216</v>
      </c>
      <c r="C132" s="28">
        <v>614115000</v>
      </c>
      <c r="D132" s="28">
        <v>2175787208</v>
      </c>
      <c r="E132" s="28">
        <v>22377912736</v>
      </c>
      <c r="F132" s="28">
        <v>24686164740</v>
      </c>
      <c r="G132" s="28">
        <v>11856586307</v>
      </c>
      <c r="H132" s="28">
        <v>61710565991</v>
      </c>
    </row>
    <row r="133" spans="1:8" ht="16.5" x14ac:dyDescent="0.25">
      <c r="A133" s="3" t="s">
        <v>154</v>
      </c>
      <c r="B133" s="2" t="s">
        <v>161</v>
      </c>
      <c r="C133" s="28"/>
      <c r="D133" s="28"/>
      <c r="E133" s="28">
        <v>4614725646</v>
      </c>
      <c r="F133" s="28">
        <v>20462975203</v>
      </c>
      <c r="G133" s="28">
        <v>207299600</v>
      </c>
      <c r="H133" s="28">
        <v>25285000449</v>
      </c>
    </row>
    <row r="134" spans="1:8" ht="16.5" x14ac:dyDescent="0.25">
      <c r="A134" s="3" t="s">
        <v>155</v>
      </c>
      <c r="B134" s="2" t="s">
        <v>162</v>
      </c>
      <c r="C134" s="28"/>
      <c r="D134" s="28">
        <v>1487359107</v>
      </c>
      <c r="E134" s="28">
        <v>22669301890</v>
      </c>
      <c r="F134" s="28">
        <v>14515514844</v>
      </c>
      <c r="G134" s="28">
        <v>1704814146</v>
      </c>
      <c r="H134" s="28">
        <v>40376989987</v>
      </c>
    </row>
    <row r="135" spans="1:8" ht="16.5" x14ac:dyDescent="0.25">
      <c r="A135" s="3" t="s">
        <v>156</v>
      </c>
      <c r="B135" s="2" t="s">
        <v>163</v>
      </c>
      <c r="C135" s="28"/>
      <c r="D135" s="28">
        <v>3578027250</v>
      </c>
      <c r="E135" s="28">
        <v>1973823170</v>
      </c>
      <c r="F135" s="28">
        <v>4738465300</v>
      </c>
      <c r="G135" s="28">
        <v>1265333750</v>
      </c>
      <c r="H135" s="28">
        <v>11555649470</v>
      </c>
    </row>
    <row r="136" spans="1:8" ht="16.5" x14ac:dyDescent="0.25">
      <c r="A136" s="3" t="s">
        <v>173</v>
      </c>
      <c r="B136" s="2" t="s">
        <v>164</v>
      </c>
      <c r="C136" s="28"/>
      <c r="D136" s="28"/>
      <c r="E136" s="28">
        <v>122321500</v>
      </c>
      <c r="F136" s="28">
        <v>5220224925</v>
      </c>
      <c r="G136" s="28">
        <v>1892296545</v>
      </c>
      <c r="H136" s="28">
        <v>7234842970</v>
      </c>
    </row>
    <row r="137" spans="1:8" ht="16.5" x14ac:dyDescent="0.25">
      <c r="A137" s="3" t="s">
        <v>174</v>
      </c>
      <c r="B137" s="3" t="s">
        <v>166</v>
      </c>
      <c r="C137" s="28">
        <v>89286000</v>
      </c>
      <c r="D137" s="28">
        <v>3791547712</v>
      </c>
      <c r="E137" s="28">
        <v>38521888570</v>
      </c>
      <c r="F137" s="28">
        <v>7139831302</v>
      </c>
      <c r="G137" s="28">
        <v>4667573350</v>
      </c>
      <c r="H137" s="28">
        <v>54210126934</v>
      </c>
    </row>
    <row r="138" spans="1:8" ht="16.5" x14ac:dyDescent="0.25">
      <c r="A138" s="6" t="s">
        <v>212</v>
      </c>
      <c r="B138" s="21" t="s">
        <v>50</v>
      </c>
      <c r="C138" s="28"/>
      <c r="D138" s="28"/>
      <c r="E138" s="28"/>
      <c r="F138" s="28">
        <v>247499500</v>
      </c>
      <c r="G138" s="28"/>
      <c r="H138" s="28">
        <v>247499500</v>
      </c>
    </row>
    <row r="139" spans="1:8" ht="16.5" x14ac:dyDescent="0.25">
      <c r="A139" s="3" t="s">
        <v>51</v>
      </c>
      <c r="B139" s="3" t="s">
        <v>52</v>
      </c>
      <c r="C139" s="28">
        <v>129961323126.235</v>
      </c>
      <c r="D139" s="28">
        <v>5536315132450.4199</v>
      </c>
      <c r="E139" s="28">
        <v>340282730658</v>
      </c>
      <c r="F139" s="28">
        <v>716442907428.26001</v>
      </c>
      <c r="G139" s="28">
        <v>98263612161</v>
      </c>
      <c r="H139" s="28">
        <v>6821265705823.9199</v>
      </c>
    </row>
    <row r="140" spans="1:8" ht="15.75" x14ac:dyDescent="0.25">
      <c r="C140" s="10"/>
      <c r="E140" s="10"/>
      <c r="G140" s="14"/>
      <c r="H140" s="14"/>
    </row>
    <row r="141" spans="1:8" ht="18.75" customHeight="1" x14ac:dyDescent="0.25">
      <c r="G141" s="14"/>
      <c r="H141" s="14"/>
    </row>
    <row r="142" spans="1:8" ht="30.75" customHeight="1" x14ac:dyDescent="0.2">
      <c r="A142" s="49" t="s">
        <v>139</v>
      </c>
      <c r="B142" s="50"/>
      <c r="C142" s="51"/>
    </row>
    <row r="143" spans="1:8" ht="17.25" x14ac:dyDescent="0.2">
      <c r="A143" s="15" t="s">
        <v>53</v>
      </c>
      <c r="B143" s="5" t="s">
        <v>54</v>
      </c>
      <c r="C143" s="5" t="s">
        <v>128</v>
      </c>
    </row>
    <row r="144" spans="1:8" ht="16.5" x14ac:dyDescent="0.25">
      <c r="A144" s="3" t="s">
        <v>55</v>
      </c>
      <c r="B144" s="3" t="s">
        <v>56</v>
      </c>
      <c r="C144" s="33">
        <v>26499701737749.102</v>
      </c>
    </row>
    <row r="145" spans="1:9" ht="16.5" x14ac:dyDescent="0.25">
      <c r="A145" s="3" t="s">
        <v>57</v>
      </c>
      <c r="B145" s="3" t="s">
        <v>58</v>
      </c>
      <c r="C145" s="33">
        <v>314409145086.58398</v>
      </c>
    </row>
    <row r="146" spans="1:9" ht="16.5" x14ac:dyDescent="0.25">
      <c r="A146" s="3" t="s">
        <v>59</v>
      </c>
      <c r="B146" s="3" t="s">
        <v>60</v>
      </c>
      <c r="C146" s="33">
        <v>1243333752553.3</v>
      </c>
    </row>
    <row r="147" spans="1:9" ht="16.5" x14ac:dyDescent="0.25">
      <c r="A147" s="3" t="s">
        <v>61</v>
      </c>
      <c r="B147" s="3" t="s">
        <v>62</v>
      </c>
      <c r="C147" s="33">
        <v>232496595741</v>
      </c>
      <c r="I147" s="10"/>
    </row>
    <row r="148" spans="1:9" ht="16.5" x14ac:dyDescent="0.25">
      <c r="A148" s="3" t="s">
        <v>63</v>
      </c>
      <c r="B148" s="3" t="s">
        <v>64</v>
      </c>
      <c r="C148" s="33">
        <v>84859440734</v>
      </c>
      <c r="I148" s="14"/>
    </row>
    <row r="149" spans="1:9" ht="16.5" x14ac:dyDescent="0.25">
      <c r="A149" s="3" t="s">
        <v>65</v>
      </c>
      <c r="B149" s="3" t="s">
        <v>66</v>
      </c>
      <c r="C149" s="33">
        <v>10027374436683.699</v>
      </c>
      <c r="I149" s="14"/>
    </row>
    <row r="150" spans="1:9" ht="16.5" x14ac:dyDescent="0.25">
      <c r="A150" s="3" t="s">
        <v>150</v>
      </c>
      <c r="B150" s="3" t="s">
        <v>151</v>
      </c>
      <c r="C150" s="33">
        <v>24072929544</v>
      </c>
    </row>
    <row r="151" spans="1:9" ht="16.5" x14ac:dyDescent="0.25">
      <c r="A151" s="3" t="s">
        <v>142</v>
      </c>
      <c r="B151" s="3" t="s">
        <v>143</v>
      </c>
      <c r="C151" s="33">
        <v>243895442852.08401</v>
      </c>
    </row>
    <row r="152" spans="1:9" ht="16.5" x14ac:dyDescent="0.25">
      <c r="A152" s="3" t="s">
        <v>67</v>
      </c>
      <c r="B152" s="3" t="s">
        <v>68</v>
      </c>
      <c r="C152" s="33">
        <v>12135079069254.6</v>
      </c>
    </row>
    <row r="153" spans="1:9" ht="16.5" x14ac:dyDescent="0.25">
      <c r="A153" s="3" t="s">
        <v>69</v>
      </c>
      <c r="B153" s="3" t="s">
        <v>52</v>
      </c>
      <c r="C153" s="33">
        <v>50805222550198.5</v>
      </c>
    </row>
    <row r="155" spans="1:9" ht="15.75" x14ac:dyDescent="0.2">
      <c r="A155" s="55" t="s">
        <v>185</v>
      </c>
      <c r="B155" s="56"/>
      <c r="C155" s="57"/>
    </row>
    <row r="156" spans="1:9" ht="15.75" x14ac:dyDescent="0.25">
      <c r="A156" s="6" t="s">
        <v>201</v>
      </c>
      <c r="B156" s="17" t="s">
        <v>202</v>
      </c>
      <c r="C156" s="16" t="s">
        <v>124</v>
      </c>
    </row>
    <row r="157" spans="1:9" ht="15.75" x14ac:dyDescent="0.25">
      <c r="A157" s="6" t="s">
        <v>179</v>
      </c>
      <c r="B157" s="3" t="s">
        <v>186</v>
      </c>
      <c r="C157" s="27">
        <v>5833221027685.9199</v>
      </c>
    </row>
    <row r="158" spans="1:9" ht="15.75" x14ac:dyDescent="0.25">
      <c r="A158" s="6" t="s">
        <v>180</v>
      </c>
      <c r="B158" s="3" t="s">
        <v>187</v>
      </c>
      <c r="C158" s="27">
        <v>549787068153</v>
      </c>
    </row>
    <row r="159" spans="1:9" ht="15.75" x14ac:dyDescent="0.25">
      <c r="A159" s="6" t="s">
        <v>181</v>
      </c>
      <c r="B159" s="3" t="s">
        <v>188</v>
      </c>
      <c r="C159" s="27">
        <v>428748241645</v>
      </c>
    </row>
    <row r="160" spans="1:9" ht="15.75" x14ac:dyDescent="0.25">
      <c r="A160" s="6" t="s">
        <v>182</v>
      </c>
      <c r="B160" s="3" t="s">
        <v>189</v>
      </c>
      <c r="C160" s="27">
        <v>39688712</v>
      </c>
    </row>
    <row r="161" spans="1:5" ht="15.75" x14ac:dyDescent="0.25">
      <c r="A161" s="6" t="s">
        <v>184</v>
      </c>
      <c r="B161" s="3" t="s">
        <v>190</v>
      </c>
      <c r="C161" s="27">
        <v>9469679628</v>
      </c>
    </row>
    <row r="162" spans="1:5" ht="16.5" x14ac:dyDescent="0.25">
      <c r="A162" s="6" t="s">
        <v>183</v>
      </c>
      <c r="B162" s="3" t="s">
        <v>52</v>
      </c>
      <c r="C162" s="26">
        <v>6821265705823.9199</v>
      </c>
    </row>
    <row r="164" spans="1:5" ht="15.75" x14ac:dyDescent="0.2">
      <c r="A164" s="49" t="s">
        <v>206</v>
      </c>
      <c r="B164" s="50"/>
      <c r="C164" s="51"/>
    </row>
    <row r="165" spans="1:5" ht="15.75" x14ac:dyDescent="0.25">
      <c r="A165" s="3" t="s">
        <v>102</v>
      </c>
      <c r="B165" s="3" t="s">
        <v>103</v>
      </c>
      <c r="C165" s="13" t="s">
        <v>129</v>
      </c>
    </row>
    <row r="166" spans="1:5" ht="15.75" x14ac:dyDescent="0.25">
      <c r="A166" s="3" t="s">
        <v>104</v>
      </c>
      <c r="B166" s="3" t="s">
        <v>105</v>
      </c>
      <c r="C166" s="27">
        <v>129961323126.235</v>
      </c>
    </row>
    <row r="167" spans="1:5" ht="15.75" x14ac:dyDescent="0.25">
      <c r="A167" s="3" t="s">
        <v>106</v>
      </c>
      <c r="B167" s="3" t="s">
        <v>107</v>
      </c>
      <c r="C167" s="27">
        <v>5536315132450.4199</v>
      </c>
    </row>
    <row r="168" spans="1:5" ht="15.75" x14ac:dyDescent="0.25">
      <c r="A168" s="3" t="s">
        <v>108</v>
      </c>
      <c r="B168" s="3" t="s">
        <v>109</v>
      </c>
      <c r="C168" s="27">
        <v>340282730658</v>
      </c>
    </row>
    <row r="169" spans="1:5" ht="15.75" x14ac:dyDescent="0.25">
      <c r="A169" s="3" t="s">
        <v>110</v>
      </c>
      <c r="B169" s="3" t="s">
        <v>111</v>
      </c>
      <c r="C169" s="27">
        <v>716442907428.26001</v>
      </c>
    </row>
    <row r="170" spans="1:5" ht="15.75" x14ac:dyDescent="0.25">
      <c r="A170" s="3" t="s">
        <v>112</v>
      </c>
      <c r="B170" s="3" t="s">
        <v>113</v>
      </c>
      <c r="C170" s="27">
        <v>98263612161</v>
      </c>
    </row>
    <row r="171" spans="1:5" ht="16.5" x14ac:dyDescent="0.25">
      <c r="A171" s="3" t="s">
        <v>114</v>
      </c>
      <c r="B171" s="3" t="s">
        <v>52</v>
      </c>
      <c r="C171" s="26">
        <v>6821265705823.9199</v>
      </c>
    </row>
    <row r="173" spans="1:5" ht="34.5" customHeight="1" x14ac:dyDescent="0.2">
      <c r="A173" s="49" t="s">
        <v>192</v>
      </c>
      <c r="B173" s="50"/>
      <c r="C173" s="50"/>
      <c r="D173" s="50"/>
      <c r="E173" s="51"/>
    </row>
    <row r="174" spans="1:5" ht="17.25" x14ac:dyDescent="0.2">
      <c r="A174" s="15" t="s">
        <v>125</v>
      </c>
      <c r="B174" s="5" t="s">
        <v>126</v>
      </c>
      <c r="C174" s="13" t="s">
        <v>128</v>
      </c>
      <c r="D174" s="13" t="s">
        <v>124</v>
      </c>
      <c r="E174" s="13" t="s">
        <v>178</v>
      </c>
    </row>
    <row r="175" spans="1:5" ht="16.5" x14ac:dyDescent="0.25">
      <c r="A175" s="3" t="s">
        <v>78</v>
      </c>
      <c r="B175" s="3" t="s">
        <v>79</v>
      </c>
      <c r="C175" s="22">
        <v>61028659593229.602</v>
      </c>
      <c r="D175" s="22"/>
      <c r="E175" s="29">
        <f>C175+D175</f>
        <v>61028659593229.602</v>
      </c>
    </row>
    <row r="176" spans="1:5" ht="18" x14ac:dyDescent="0.25">
      <c r="A176" s="3" t="s">
        <v>80</v>
      </c>
      <c r="B176" s="3" t="s">
        <v>81</v>
      </c>
      <c r="C176" s="22">
        <v>1695165761420.0901</v>
      </c>
      <c r="D176" s="32">
        <v>5878564</v>
      </c>
      <c r="E176" s="29">
        <f t="shared" ref="E176:E183" si="1">C176+D176</f>
        <v>1695171639984.0901</v>
      </c>
    </row>
    <row r="177" spans="1:5" ht="16.5" x14ac:dyDescent="0.25">
      <c r="A177" s="3" t="s">
        <v>82</v>
      </c>
      <c r="B177" s="3" t="s">
        <v>83</v>
      </c>
      <c r="C177" s="22">
        <v>1122690675715</v>
      </c>
      <c r="D177" s="22"/>
      <c r="E177" s="29">
        <f t="shared" si="1"/>
        <v>1122690675715</v>
      </c>
    </row>
    <row r="178" spans="1:5" ht="18" x14ac:dyDescent="0.25">
      <c r="A178" s="3" t="s">
        <v>84</v>
      </c>
      <c r="B178" s="3" t="s">
        <v>85</v>
      </c>
      <c r="C178" s="22">
        <v>575475292534.68201</v>
      </c>
      <c r="D178" s="32">
        <v>269076456</v>
      </c>
      <c r="E178" s="29">
        <f t="shared" si="1"/>
        <v>575744368990.68201</v>
      </c>
    </row>
    <row r="179" spans="1:5" ht="16.5" x14ac:dyDescent="0.25">
      <c r="A179" s="3" t="s">
        <v>86</v>
      </c>
      <c r="B179" s="3" t="s">
        <v>87</v>
      </c>
      <c r="C179" s="22">
        <v>358804306440.90601</v>
      </c>
      <c r="D179" s="22"/>
      <c r="E179" s="29">
        <f t="shared" si="1"/>
        <v>358804306440.90601</v>
      </c>
    </row>
    <row r="180" spans="1:5" ht="16.5" x14ac:dyDescent="0.25">
      <c r="A180" s="3" t="s">
        <v>88</v>
      </c>
      <c r="B180" s="3" t="s">
        <v>89</v>
      </c>
      <c r="C180" s="22">
        <v>57796262847.016998</v>
      </c>
      <c r="D180" s="22"/>
      <c r="E180" s="29">
        <f t="shared" si="1"/>
        <v>57796262847.016998</v>
      </c>
    </row>
    <row r="181" spans="1:5" ht="16.5" x14ac:dyDescent="0.25">
      <c r="A181" s="3" t="s">
        <v>90</v>
      </c>
      <c r="B181" s="3" t="s">
        <v>91</v>
      </c>
      <c r="C181" s="22">
        <v>637272792573.93298</v>
      </c>
      <c r="D181" s="22">
        <v>30130143576.459999</v>
      </c>
      <c r="E181" s="29">
        <f t="shared" si="1"/>
        <v>667402936150.39294</v>
      </c>
    </row>
    <row r="182" spans="1:5" ht="16.5" x14ac:dyDescent="0.25">
      <c r="A182" s="3" t="s">
        <v>92</v>
      </c>
      <c r="B182" s="3" t="s">
        <v>93</v>
      </c>
      <c r="C182" s="22">
        <v>638912361140.21301</v>
      </c>
      <c r="D182" s="22">
        <v>18402112907.004002</v>
      </c>
      <c r="E182" s="29">
        <f t="shared" si="1"/>
        <v>657314474047.21704</v>
      </c>
    </row>
    <row r="183" spans="1:5" ht="16.5" x14ac:dyDescent="0.25">
      <c r="A183" s="3" t="s">
        <v>94</v>
      </c>
      <c r="B183" s="3" t="s">
        <v>95</v>
      </c>
      <c r="C183" s="30">
        <v>66114777045901.5</v>
      </c>
      <c r="D183" s="30">
        <f>SUM(D176:D182)</f>
        <v>48807211503.464005</v>
      </c>
      <c r="E183" s="29">
        <f t="shared" si="1"/>
        <v>66163584257404.961</v>
      </c>
    </row>
    <row r="184" spans="1:5" x14ac:dyDescent="0.2">
      <c r="D184" s="20"/>
    </row>
    <row r="185" spans="1:5" ht="15.75" x14ac:dyDescent="0.25">
      <c r="A185" s="58" t="s">
        <v>194</v>
      </c>
      <c r="B185" s="59"/>
      <c r="C185" s="60"/>
    </row>
    <row r="186" spans="1:5" ht="15.75" x14ac:dyDescent="0.25">
      <c r="A186" s="6" t="s">
        <v>121</v>
      </c>
      <c r="B186" s="6" t="s">
        <v>137</v>
      </c>
      <c r="C186" s="62">
        <v>8331529543421.8096</v>
      </c>
    </row>
    <row r="187" spans="1:5" ht="15.75" x14ac:dyDescent="0.25">
      <c r="A187" s="6" t="s">
        <v>122</v>
      </c>
      <c r="B187" s="6" t="s">
        <v>203</v>
      </c>
      <c r="C187" s="62">
        <v>-862016756504.802</v>
      </c>
    </row>
    <row r="188" spans="1:5" ht="16.5" x14ac:dyDescent="0.25">
      <c r="A188" s="6" t="s">
        <v>127</v>
      </c>
      <c r="B188" s="6" t="s">
        <v>138</v>
      </c>
      <c r="C188" s="31">
        <f>SUM(C186:C187)</f>
        <v>7469512786917.0078</v>
      </c>
    </row>
    <row r="189" spans="1:5" ht="39.75" customHeight="1" x14ac:dyDescent="0.2"/>
    <row r="190" spans="1:5" ht="55.5" customHeight="1" x14ac:dyDescent="0.2">
      <c r="A190" s="44" t="s">
        <v>222</v>
      </c>
      <c r="B190" s="45"/>
      <c r="C190" s="46"/>
    </row>
    <row r="191" spans="1:5" ht="15.75" x14ac:dyDescent="0.2">
      <c r="A191" s="44" t="s">
        <v>224</v>
      </c>
      <c r="B191" s="45"/>
      <c r="C191" s="46"/>
    </row>
    <row r="192" spans="1:5" ht="18" x14ac:dyDescent="0.25">
      <c r="A192" s="3" t="s">
        <v>96</v>
      </c>
      <c r="B192" s="3" t="s">
        <v>195</v>
      </c>
      <c r="C192" s="34">
        <v>61147763995824.719</v>
      </c>
    </row>
    <row r="193" spans="1:3" ht="18" x14ac:dyDescent="0.25">
      <c r="A193" s="3" t="s">
        <v>97</v>
      </c>
      <c r="B193" s="3" t="s">
        <v>196</v>
      </c>
      <c r="C193" s="34">
        <f>C194-C192</f>
        <v>5015820261580.1797</v>
      </c>
    </row>
    <row r="194" spans="1:3" ht="18" x14ac:dyDescent="0.25">
      <c r="A194" s="3" t="s">
        <v>98</v>
      </c>
      <c r="B194" s="3" t="s">
        <v>197</v>
      </c>
      <c r="C194" s="34">
        <v>66163584257404.898</v>
      </c>
    </row>
    <row r="195" spans="1:3" ht="18" x14ac:dyDescent="0.25">
      <c r="A195" s="3" t="s">
        <v>99</v>
      </c>
      <c r="B195" s="3" t="s">
        <v>198</v>
      </c>
      <c r="C195" s="61">
        <f>C192/C194</f>
        <v>0.92419062059778267</v>
      </c>
    </row>
    <row r="196" spans="1:3" ht="18" x14ac:dyDescent="0.25">
      <c r="A196" s="3" t="s">
        <v>100</v>
      </c>
      <c r="B196" s="3" t="s">
        <v>199</v>
      </c>
      <c r="C196" s="61">
        <f>C193/C194</f>
        <v>7.5809379402217297E-2</v>
      </c>
    </row>
    <row r="197" spans="1:3" ht="18" x14ac:dyDescent="0.25">
      <c r="A197" s="3" t="s">
        <v>101</v>
      </c>
      <c r="B197" s="3" t="s">
        <v>200</v>
      </c>
      <c r="C197" s="61">
        <f>C194/C194</f>
        <v>1</v>
      </c>
    </row>
    <row r="198" spans="1:3" x14ac:dyDescent="0.2">
      <c r="A198" s="4" t="s">
        <v>205</v>
      </c>
    </row>
  </sheetData>
  <mergeCells count="16">
    <mergeCell ref="A3:E3"/>
    <mergeCell ref="A2:E2"/>
    <mergeCell ref="A1:E1"/>
    <mergeCell ref="A190:C190"/>
    <mergeCell ref="A191:C191"/>
    <mergeCell ref="A103:A104"/>
    <mergeCell ref="B103:B104"/>
    <mergeCell ref="B53:B54"/>
    <mergeCell ref="A53:A54"/>
    <mergeCell ref="A52:L52"/>
    <mergeCell ref="A102:H102"/>
    <mergeCell ref="A173:E173"/>
    <mergeCell ref="A155:C155"/>
    <mergeCell ref="A142:C142"/>
    <mergeCell ref="A185:C185"/>
    <mergeCell ref="A164:C164"/>
  </mergeCells>
  <printOptions horizontalCentered="1" verticalCentered="1"/>
  <pageMargins left="0" right="0" top="0" bottom="0" header="0" footer="0"/>
  <pageSetup paperSize="9" scale="17" orientation="landscape" r:id="rId1"/>
  <rowBreaks count="3" manualBreakCount="3">
    <brk id="49" max="16383" man="1"/>
    <brk id="137" max="16383" man="1"/>
    <brk id="1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VMCDCHTSR4DK-1850682920-957</_dlc_DocId>
    <_dlc_DocIdUrl xmlns="536e90f3-28f6-43a2-9886-69104c66b47c">
      <Url>http://cms-mof/_layouts/DocIdRedir.aspx?ID=VMCDCHTSR4DK-1850682920-957</Url>
      <Description>VMCDCHTSR4DK-1850682920-957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F7ED6E-B8B6-4C0A-9EE6-15EE47E221A4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F8B92700-095D-454D-BC8E-7D739CB65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August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ايلول 2016 للموازنة الإتحادية</dc:title>
  <dc:creator/>
  <cp:lastModifiedBy/>
  <dcterms:created xsi:type="dcterms:W3CDTF">2006-09-16T00:00:00Z</dcterms:created>
  <dcterms:modified xsi:type="dcterms:W3CDTF">2019-10-23T06:38:11Z</dcterms:modified>
  <cp:contentStatus>نهائي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554d6bb0-cb8c-4ce9-991b-bec8a4d8654c</vt:lpwstr>
  </property>
</Properties>
</file>