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customXml/itemProps2.xml" ContentType="application/vnd.openxmlformats-officedocument.customXmlPropertie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5265" yWindow="-60" windowWidth="8430" windowHeight="8715" tabRatio="831"/>
  </bookViews>
  <sheets>
    <sheet name="state account september2019" sheetId="4" r:id="rId1"/>
  </sheets>
  <calcPr calcId="144525"/>
</workbook>
</file>

<file path=xl/calcChain.xml><?xml version="1.0" encoding="utf-8"?>
<calcChain xmlns="http://schemas.openxmlformats.org/spreadsheetml/2006/main">
  <c r="C198" i="4" l="1"/>
  <c r="C196" i="4"/>
  <c r="C194" i="4"/>
  <c r="C197" i="4" s="1"/>
  <c r="C189" i="4" l="1"/>
  <c r="E177" i="4"/>
  <c r="E178" i="4"/>
  <c r="E179" i="4"/>
  <c r="E180" i="4"/>
  <c r="E181" i="4"/>
  <c r="E182" i="4"/>
  <c r="E183" i="4"/>
  <c r="E184" i="4"/>
  <c r="E176" i="4"/>
  <c r="D184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" i="4"/>
</calcChain>
</file>

<file path=xl/sharedStrings.xml><?xml version="1.0" encoding="utf-8"?>
<sst xmlns="http://schemas.openxmlformats.org/spreadsheetml/2006/main" count="400" uniqueCount="226">
  <si>
    <t>اسماء الوزارات</t>
  </si>
  <si>
    <t>The name of the ministries</t>
  </si>
  <si>
    <t>مجلس النواب</t>
  </si>
  <si>
    <t xml:space="preserve">COR </t>
  </si>
  <si>
    <t>رئاسة الجمهورية</t>
  </si>
  <si>
    <t>Presidency</t>
  </si>
  <si>
    <t>مجلس الوزراء</t>
  </si>
  <si>
    <t>Council of minister</t>
  </si>
  <si>
    <t>وزارة الخارجية</t>
  </si>
  <si>
    <t>Ministry of Foreign Affairs</t>
  </si>
  <si>
    <t>وزارة المالية</t>
  </si>
  <si>
    <t>Ministry of Finance</t>
  </si>
  <si>
    <t>وزارة الداخلية</t>
  </si>
  <si>
    <t>Ministry of Internal Affairs</t>
  </si>
  <si>
    <t>وزارةالعمل والشوؤن الاجتماعية</t>
  </si>
  <si>
    <t>Ministry of Labor and Social Affairs</t>
  </si>
  <si>
    <t>وزارةالدفاع</t>
  </si>
  <si>
    <t>Ministry of  Defense</t>
  </si>
  <si>
    <t>وزارة العدل</t>
  </si>
  <si>
    <t>Ministry of Justice</t>
  </si>
  <si>
    <t>وزارة التربية</t>
  </si>
  <si>
    <t>Ministry of Education</t>
  </si>
  <si>
    <t>وزارة الشباب والرياضة</t>
  </si>
  <si>
    <t>Ministry of Youth and Sports</t>
  </si>
  <si>
    <t>وزارة التجارة</t>
  </si>
  <si>
    <t>Ministry of Trade</t>
  </si>
  <si>
    <t>وزارة الثقافة</t>
  </si>
  <si>
    <t>Ministry of Culture</t>
  </si>
  <si>
    <t>وزارة النقل</t>
  </si>
  <si>
    <t>Ministry of Transportation</t>
  </si>
  <si>
    <t>وزارة الزراعة</t>
  </si>
  <si>
    <t>Ministry of Agriculture</t>
  </si>
  <si>
    <t>وزارة الموارد المائية</t>
  </si>
  <si>
    <t>Ministry of Water Resources</t>
  </si>
  <si>
    <t>وزارة النفط</t>
  </si>
  <si>
    <t>Ministry of Petroleum</t>
  </si>
  <si>
    <t>وزارة التخطيط والتعاون الانمائي</t>
  </si>
  <si>
    <t>Ministry of Planning and Development Cooperation</t>
  </si>
  <si>
    <t>وزارة الصناعة والمعادن</t>
  </si>
  <si>
    <t>Ministry of Industry and Mining</t>
  </si>
  <si>
    <t>وزارة التعليم العالي والبحث العلمي</t>
  </si>
  <si>
    <t>Min. of Higher Education &amp; Academic Research</t>
  </si>
  <si>
    <t>وزارة الكهرباء</t>
  </si>
  <si>
    <t>Ministry of Electricity</t>
  </si>
  <si>
    <t>وزارة الاتصالات</t>
  </si>
  <si>
    <t>Ministry of Communications</t>
  </si>
  <si>
    <t>وزارة المهجرين والمهاجرين</t>
  </si>
  <si>
    <t>Ministry of Immigration and Emigration</t>
  </si>
  <si>
    <t>دوائر غير مرتبطة بوزارة</t>
  </si>
  <si>
    <t xml:space="preserve">Non-Ministerial entities </t>
  </si>
  <si>
    <t>Council of Judges (General Secretariat)</t>
  </si>
  <si>
    <t xml:space="preserve">المجموع العام </t>
  </si>
  <si>
    <t>Grand total</t>
  </si>
  <si>
    <t>اسماء الفصول</t>
  </si>
  <si>
    <t>The names of the chapters</t>
  </si>
  <si>
    <t>مجموع الفصل ( 01 )  تعويضات الموظفين</t>
  </si>
  <si>
    <t xml:space="preserve">Employees Compensation </t>
  </si>
  <si>
    <t>مجموع الفصل ( 02 )  المستلزمات الخدمية</t>
  </si>
  <si>
    <t>The required service</t>
  </si>
  <si>
    <t>مجموع الفصل ( 03 )  المستلزمات السلعية</t>
  </si>
  <si>
    <t>Intermediate goods</t>
  </si>
  <si>
    <t>مجموع الفصل ( 04 )  صيانة الموجودات</t>
  </si>
  <si>
    <t>Maintenance of assets</t>
  </si>
  <si>
    <t>مجموع الفصل ( 05 )  النفقات الرأسمالية</t>
  </si>
  <si>
    <t>Capital expenditures</t>
  </si>
  <si>
    <t>مجموع الفصل ( 06 )  المنح والاعانات وخدمة الدين</t>
  </si>
  <si>
    <t>Grants and subsidies and debt service</t>
  </si>
  <si>
    <t>مجموع الفصل ( 09 )  الرعاية الاجتماعية</t>
  </si>
  <si>
    <t>Social Welfare</t>
  </si>
  <si>
    <t xml:space="preserve">المجموع العام              </t>
  </si>
  <si>
    <t>اسمــــاء الــوزارات</t>
  </si>
  <si>
    <t>الرواتــب والاجور</t>
  </si>
  <si>
    <t>المستلزمات الخدمية</t>
  </si>
  <si>
    <t>المستلزمات السلعية</t>
  </si>
  <si>
    <t>صيانة المـــوجودات</t>
  </si>
  <si>
    <t>النفقات الرأسمالـية</t>
  </si>
  <si>
    <t>المنح والاعانات وخدمة الدين</t>
  </si>
  <si>
    <t>الـــــرعايـــة الاجتــــماعيـة</t>
  </si>
  <si>
    <t>مجموع العدد 01 الايرادات النفطية والثروات المعدنية</t>
  </si>
  <si>
    <t>Oil revenues and mineral wealth</t>
  </si>
  <si>
    <t>مجموع العدد 02 الضرائب على الدخول والثروات</t>
  </si>
  <si>
    <t>Taxes on income and wealth</t>
  </si>
  <si>
    <t>مجموع العدد 03 الضرائب السلعية ورسوم الانتاج</t>
  </si>
  <si>
    <t>Commodity taxes and fees output</t>
  </si>
  <si>
    <t>مجموع العدد 04 الرسوم</t>
  </si>
  <si>
    <t>Fees</t>
  </si>
  <si>
    <t>مجموع العدد 05 حصة الموازنة من ارباح القطاع العام</t>
  </si>
  <si>
    <t>Budget share of the profits of public sector</t>
  </si>
  <si>
    <t>مجموع العدد 06 الايرادات الرأسمالية</t>
  </si>
  <si>
    <t>Revenue capitalism</t>
  </si>
  <si>
    <t>مجموع العدد 07 الايرادات التحويلية</t>
  </si>
  <si>
    <t>Revenue manufacturing</t>
  </si>
  <si>
    <t>مجموع العدد 08 ايرادات اخرى</t>
  </si>
  <si>
    <t>Other income</t>
  </si>
  <si>
    <t>المجموع العام</t>
  </si>
  <si>
    <t>Total</t>
  </si>
  <si>
    <t xml:space="preserve">أجمالي الأيرادات النفطية </t>
  </si>
  <si>
    <t xml:space="preserve">أجمالي الأيرادات الغير نفطية </t>
  </si>
  <si>
    <t xml:space="preserve">أجمالي  الأيرادات </t>
  </si>
  <si>
    <t xml:space="preserve">نسبة ايرادات النفط من أجمالي الأيرادات </t>
  </si>
  <si>
    <t xml:space="preserve">نسبة الأيرادات الغير نفطية  من أجمالي الأيرادات </t>
  </si>
  <si>
    <t xml:space="preserve">نسبة أجمالي الأيرادات </t>
  </si>
  <si>
    <t>اسماء القطاعات</t>
  </si>
  <si>
    <t>The names of the sectors</t>
  </si>
  <si>
    <t>مجموع القطاع ( 01 )  القطاع الزراعي</t>
  </si>
  <si>
    <t>The agricultural sector</t>
  </si>
  <si>
    <t>مجموع القطاع ( 02 )  القطاع الصناعي</t>
  </si>
  <si>
    <t>Industrial sector</t>
  </si>
  <si>
    <t>مجموع القطاع ( 03 )  قطاع النقل والاتصالات</t>
  </si>
  <si>
    <t>Transport and communications sector</t>
  </si>
  <si>
    <t>مجموع القطاع ( 04 )  مباني وخدمات</t>
  </si>
  <si>
    <t>Buildings and services sector</t>
  </si>
  <si>
    <t>مجموع القطاع ( 05 )  التربية والتعليم</t>
  </si>
  <si>
    <t>Education sector</t>
  </si>
  <si>
    <t xml:space="preserve">المجموع العام                   </t>
  </si>
  <si>
    <t>القطاع الزراعي</t>
  </si>
  <si>
    <t>القطاع الصناعي</t>
  </si>
  <si>
    <t>قطاع النقل والاتصالات</t>
  </si>
  <si>
    <t xml:space="preserve">قطاع المباني والخدمات </t>
  </si>
  <si>
    <t>قطاع التربيه والتعليم</t>
  </si>
  <si>
    <t>The sum of ministry</t>
  </si>
  <si>
    <t>سلف الموازنة الجارية</t>
  </si>
  <si>
    <t>سلف الموازنة الاستثمارية</t>
  </si>
  <si>
    <t>تقرير تنفيذ الموازنة على مستوى الوزارات  -  Report of the implementation of the budget at the level of ministries</t>
  </si>
  <si>
    <t>الموازنة الاستثمارية</t>
  </si>
  <si>
    <t xml:space="preserve">الايرادات </t>
  </si>
  <si>
    <t>Type of revenue</t>
  </si>
  <si>
    <t>سلف الموازنة الاجمالية</t>
  </si>
  <si>
    <t>الموازنة الجارية</t>
  </si>
  <si>
    <t xml:space="preserve"> الموازنة الاستثمارية </t>
  </si>
  <si>
    <t>مجـــموع الوزاره</t>
  </si>
  <si>
    <t>مجموع الوزاره</t>
  </si>
  <si>
    <t xml:space="preserve">الموازنة الجارية   </t>
  </si>
  <si>
    <t>Salaries and wages</t>
  </si>
  <si>
    <t>Supplies service</t>
  </si>
  <si>
    <t>Asset maintenance</t>
  </si>
  <si>
    <t>تقرير بالمصروفات الفعلية بمستوى الوزارات حسب التصنيف الاقتصادي للموازنه الاستثمارية - Report actual expenditures, the level of ministries by economic classification for the investment budget</t>
  </si>
  <si>
    <t>Predecessor of the current budget</t>
  </si>
  <si>
    <t>Predecessor of the total budget</t>
  </si>
  <si>
    <t>Report oil and non-oil revenues and the percentage of each of the total revenue for the current budget</t>
  </si>
  <si>
    <t>تقرير بالمصروفات حسب التصنيف الاقتصادي للموازنة الجارية- Report expenditures by economic classification for the current budget</t>
  </si>
  <si>
    <t>الالتزامات والمساعدات الخارجية</t>
  </si>
  <si>
    <t>البرامـــج الخــــاصة</t>
  </si>
  <si>
    <t>مجموع الفصل ( 08 )  البرامج الخاصة</t>
  </si>
  <si>
    <t>Special programs</t>
  </si>
  <si>
    <t>Commitments and foreign aid</t>
  </si>
  <si>
    <t xml:space="preserve">Special programs
</t>
  </si>
  <si>
    <t>وزارة الصحة والبيئة</t>
  </si>
  <si>
    <t>Ministry of Health and the Environment</t>
  </si>
  <si>
    <t xml:space="preserve">وزارة المالية </t>
  </si>
  <si>
    <t>Ministry of Health</t>
  </si>
  <si>
    <t>مجموع الفصل ( 07 )  الالتزامات والمساهمات</t>
  </si>
  <si>
    <t>Commitments and contributions</t>
  </si>
  <si>
    <t>محافظة بغداد</t>
  </si>
  <si>
    <t>محافظة ديالى</t>
  </si>
  <si>
    <t>محافظة واسط</t>
  </si>
  <si>
    <t>محافظة النجف الاشرف</t>
  </si>
  <si>
    <t>محافظة الديوانية</t>
  </si>
  <si>
    <t>محافظة المثنى</t>
  </si>
  <si>
    <t>Baghdad Province</t>
  </si>
  <si>
    <t>Diyala Province</t>
  </si>
  <si>
    <t>Babylon Province</t>
  </si>
  <si>
    <t>Wasit Province</t>
  </si>
  <si>
    <t>Najaf Province</t>
  </si>
  <si>
    <t>Diwaniya Province</t>
  </si>
  <si>
    <t>Muthana Province</t>
  </si>
  <si>
    <t>محافظة كربلاء</t>
  </si>
  <si>
    <t>Karbala'a Province</t>
  </si>
  <si>
    <t>محافظة ميسان</t>
  </si>
  <si>
    <t>Maysan Province</t>
  </si>
  <si>
    <t xml:space="preserve">وزارة الاعمار والاسكان والبلديات العامة </t>
  </si>
  <si>
    <t xml:space="preserve">محافظة البصرة </t>
  </si>
  <si>
    <t xml:space="preserve">محافظة ذي قار </t>
  </si>
  <si>
    <t xml:space="preserve">وزارة الصحة والبيئة </t>
  </si>
  <si>
    <t xml:space="preserve">محافظة المثنى </t>
  </si>
  <si>
    <t xml:space="preserve">محافظة كربلاء </t>
  </si>
  <si>
    <t xml:space="preserve">وزارة التخطيط </t>
  </si>
  <si>
    <t>Basra Province</t>
  </si>
  <si>
    <t>Dhi Qar Province</t>
  </si>
  <si>
    <t>الموازنة الاجمالية</t>
  </si>
  <si>
    <t>نوع الاستثمار( 1 ) منهاج استثماري</t>
  </si>
  <si>
    <t>نوع الاستثمار( 2 ) تنمية اقاليم</t>
  </si>
  <si>
    <t>نوع الاستثمار( 3 ) بترودولار</t>
  </si>
  <si>
    <t>نوع الاستثمار( 4 ) انعاش الاهوار</t>
  </si>
  <si>
    <t>المجموع العام للمصروفات</t>
  </si>
  <si>
    <t>نوع الاستثمار( 5 ) استراتيجية التخفيف من الفقر</t>
  </si>
  <si>
    <t xml:space="preserve">تقرير بالمصروفات للموازنة الاستثمارية بمستوى انواع الاستثمار   -  A Report on the expenditure of the investment budget at the level of types of investment </t>
  </si>
  <si>
    <t>Investment Platform</t>
  </si>
  <si>
    <t>Development of regions</t>
  </si>
  <si>
    <t>Petrodollar</t>
  </si>
  <si>
    <t>Reviving the Marshlands</t>
  </si>
  <si>
    <t>Poverty Reduction Strategy</t>
  </si>
  <si>
    <t>Ministry of Housing , Construction and public Municipalities</t>
  </si>
  <si>
    <t xml:space="preserve"> تقرير بالايرادات حسب التصنيف الاقتصادي للموازنة الجارية والاستثمارية   -   Report revenues by economic classification on current and investment budget</t>
  </si>
  <si>
    <t xml:space="preserve">تقرير بالمصروفات الفعلية بمستوى الوزارات حسب التصنيف الاقتصادي للموازنه الجارية -Report actual expenditures, the level of ministries by the  economic classification for the current budget
</t>
  </si>
  <si>
    <t xml:space="preserve">ملخص السلف -  Advances Summary </t>
  </si>
  <si>
    <t>Total oil revenues</t>
  </si>
  <si>
    <t>Total non - oil revenues</t>
  </si>
  <si>
    <t>Total revenue</t>
  </si>
  <si>
    <t>Ratio of oil revenues to total revenues</t>
  </si>
  <si>
    <t>Ratio of non-oil revenues to total revenues</t>
  </si>
  <si>
    <t>Percentage of total revenue</t>
  </si>
  <si>
    <t>انواع الاستثمار</t>
  </si>
  <si>
    <t>Types of investment</t>
  </si>
  <si>
    <t>Predecessor of the investment budget</t>
  </si>
  <si>
    <t xml:space="preserve">وزارة الثقافة </t>
  </si>
  <si>
    <t xml:space="preserve"> </t>
  </si>
  <si>
    <t>تقرير بالمصروفات حسب القطاعات للموازنة الاستثمارية  - Report on expenditure by sector for the investment budget</t>
  </si>
  <si>
    <t>محافظة بابل</t>
  </si>
  <si>
    <t>مجلس الدولة</t>
  </si>
  <si>
    <t>Council of State</t>
  </si>
  <si>
    <t>حكومة اقليم كردستان</t>
  </si>
  <si>
    <t>Kurdistan Regional Government</t>
  </si>
  <si>
    <t>مجلس القضاء الاعلى</t>
  </si>
  <si>
    <t>المحكمة الاتحادية العليا</t>
  </si>
  <si>
    <t>Federal Supreme Court</t>
  </si>
  <si>
    <t>محافظة الانبار</t>
  </si>
  <si>
    <t>Anbar Province</t>
  </si>
  <si>
    <t>محافظة صلاح الدين</t>
  </si>
  <si>
    <t>Salah al-Din Province</t>
  </si>
  <si>
    <t>محافظة نينوى</t>
  </si>
  <si>
    <t>Nineveh province</t>
  </si>
  <si>
    <t>محافظة ذي قار</t>
  </si>
  <si>
    <t>تقرير بالأيرادات النفطية والغير نفطية ونسبة كل منهما من اجمالي الايرادات للموازنة  الجارية والاستثمارية</t>
  </si>
  <si>
    <t>وزارة المالية دائرة المحاسبة قسم التوحيد/ نظام توحيد حسابات الدولة على الموازنة الجارية والاستثمارية  لغاية ايلول لسنة 2019</t>
  </si>
  <si>
    <t xml:space="preserve">The Ministry of Finance / Accounting Department  / Accounts Consolidation Section / The system of consolidating the state accounts on the current and investment budget until september 2019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</si>
</sst>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_-* #,##0.00\-;_-* &quot;-&quot;??_-;_-@_-"/>
    <numFmt numFmtId="164" formatCode="_(* #,##0.00_);_(* \(#,##0.00\);_(* &quot;-&quot;??_);_(@_)"/>
    <numFmt numFmtId="165" formatCode="_(* #,##0_);_(* \(#,##0\);_(* &quot;-&quot;??_);_(@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lgerian"/>
      <family val="5"/>
    </font>
    <font>
      <b/>
      <sz val="12"/>
      <color rgb="FF222222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64">
    <xf numFmtId="0" fontId="0" fillId="0" borderId="0" xfId="0"/>
    <xf numFmtId="0" fontId="3" fillId="3" borderId="6" xfId="1" applyFont="1" applyFill="1" applyBorder="1" applyAlignment="1">
      <alignment vertical="center"/>
    </xf>
    <xf numFmtId="0" fontId="3" fillId="3" borderId="1" xfId="1" applyFont="1" applyFill="1" applyBorder="1" applyAlignment="1">
      <alignment horizontal="left"/>
    </xf>
    <xf numFmtId="0" fontId="3" fillId="3" borderId="1" xfId="1" applyFont="1" applyFill="1" applyBorder="1"/>
    <xf numFmtId="0" fontId="4" fillId="0" borderId="0" xfId="1" applyFont="1"/>
    <xf numFmtId="0" fontId="3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4" fillId="0" borderId="0" xfId="1" applyFont="1" applyAlignment="1"/>
    <xf numFmtId="0" fontId="3" fillId="3" borderId="6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4" fillId="0" borderId="0" xfId="1" applyFont="1" applyBorder="1"/>
    <xf numFmtId="3" fontId="3" fillId="2" borderId="0" xfId="1" applyNumberFormat="1" applyFont="1" applyFill="1" applyBorder="1" applyAlignment="1">
      <alignment horizontal="right"/>
    </xf>
    <xf numFmtId="0" fontId="3" fillId="3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165" fontId="3" fillId="0" borderId="0" xfId="22" applyNumberFormat="1" applyFont="1" applyBorder="1"/>
    <xf numFmtId="0" fontId="5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4" borderId="1" xfId="1" applyFont="1" applyFill="1" applyBorder="1" applyAlignment="1">
      <alignment horizontal="center"/>
    </xf>
    <xf numFmtId="0" fontId="6" fillId="3" borderId="0" xfId="0" applyFont="1" applyFill="1"/>
    <xf numFmtId="0" fontId="3" fillId="3" borderId="1" xfId="1" applyFont="1" applyFill="1" applyBorder="1" applyAlignment="1">
      <alignment horizontal="center" vertical="top"/>
    </xf>
    <xf numFmtId="0" fontId="3" fillId="3" borderId="1" xfId="1" applyFont="1" applyFill="1" applyBorder="1" applyAlignment="1">
      <alignment horizontal="center" vertical="top" wrapText="1"/>
    </xf>
    <xf numFmtId="0" fontId="4" fillId="0" borderId="0" xfId="1" applyFont="1" applyAlignment="1">
      <alignment horizontal="right"/>
    </xf>
    <xf numFmtId="0" fontId="3" fillId="3" borderId="1" xfId="8" applyFont="1" applyFill="1" applyBorder="1" applyAlignment="1">
      <alignment horizontal="left"/>
    </xf>
    <xf numFmtId="3" fontId="3" fillId="5" borderId="1" xfId="0" applyNumberFormat="1" applyFont="1" applyFill="1" applyBorder="1" applyAlignment="1">
      <alignment horizontal="right" readingOrder="2"/>
    </xf>
    <xf numFmtId="3" fontId="7" fillId="5" borderId="1" xfId="1" applyNumberFormat="1" applyFont="1" applyFill="1" applyBorder="1" applyAlignment="1">
      <alignment horizontal="center" readingOrder="2"/>
    </xf>
    <xf numFmtId="3" fontId="7" fillId="5" borderId="1" xfId="1" applyNumberFormat="1" applyFont="1" applyFill="1" applyBorder="1" applyAlignment="1">
      <alignment horizontal="right" readingOrder="2"/>
    </xf>
    <xf numFmtId="3" fontId="7" fillId="5" borderId="1" xfId="22" applyNumberFormat="1" applyFont="1" applyFill="1" applyBorder="1" applyAlignment="1">
      <alignment horizontal="right" readingOrder="2"/>
    </xf>
    <xf numFmtId="3" fontId="7" fillId="5" borderId="1" xfId="0" applyNumberFormat="1" applyFont="1" applyFill="1" applyBorder="1" applyAlignment="1">
      <alignment horizontal="right" indent="1" readingOrder="2"/>
    </xf>
    <xf numFmtId="3" fontId="3" fillId="5" borderId="1" xfId="22" applyNumberFormat="1" applyFont="1" applyFill="1" applyBorder="1" applyAlignment="1" applyProtection="1">
      <alignment readingOrder="2"/>
      <protection locked="0"/>
    </xf>
    <xf numFmtId="3" fontId="3" fillId="5" borderId="1" xfId="24" applyNumberFormat="1" applyFont="1" applyFill="1" applyBorder="1" applyAlignment="1">
      <alignment horizontal="right" readingOrder="2"/>
    </xf>
    <xf numFmtId="3" fontId="9" fillId="5" borderId="1" xfId="22" applyNumberFormat="1" applyFont="1" applyFill="1" applyBorder="1" applyAlignment="1">
      <alignment vertical="center" readingOrder="2"/>
    </xf>
    <xf numFmtId="3" fontId="8" fillId="5" borderId="1" xfId="22" applyNumberFormat="1" applyFont="1" applyFill="1" applyBorder="1" applyAlignment="1">
      <alignment readingOrder="2"/>
    </xf>
    <xf numFmtId="3" fontId="8" fillId="5" borderId="1" xfId="24" applyNumberFormat="1" applyFont="1" applyFill="1" applyBorder="1" applyAlignment="1">
      <alignment readingOrder="2"/>
    </xf>
    <xf numFmtId="0" fontId="3" fillId="3" borderId="3" xfId="8" applyFont="1" applyFill="1" applyBorder="1" applyAlignment="1">
      <alignment horizontal="center" vertical="center" wrapText="1"/>
    </xf>
    <xf numFmtId="0" fontId="3" fillId="3" borderId="4" xfId="8" applyFont="1" applyFill="1" applyBorder="1" applyAlignment="1">
      <alignment horizontal="center" vertical="center" wrapText="1"/>
    </xf>
    <xf numFmtId="0" fontId="3" fillId="3" borderId="5" xfId="8" applyFont="1" applyFill="1" applyBorder="1" applyAlignment="1">
      <alignment horizontal="center" vertical="center" wrapText="1"/>
    </xf>
    <xf numFmtId="0" fontId="3" fillId="3" borderId="3" xfId="8" applyFont="1" applyFill="1" applyBorder="1" applyAlignment="1">
      <alignment horizontal="center" vertical="top" wrapText="1"/>
    </xf>
    <xf numFmtId="0" fontId="3" fillId="3" borderId="4" xfId="8" applyFont="1" applyFill="1" applyBorder="1" applyAlignment="1">
      <alignment horizontal="center" vertical="top" wrapText="1"/>
    </xf>
    <xf numFmtId="0" fontId="3" fillId="3" borderId="5" xfId="8" applyFont="1" applyFill="1" applyBorder="1" applyAlignment="1">
      <alignment horizontal="center" vertical="top" wrapText="1"/>
    </xf>
    <xf numFmtId="0" fontId="3" fillId="3" borderId="3" xfId="8" applyFont="1" applyFill="1" applyBorder="1" applyAlignment="1">
      <alignment horizontal="center" vertical="center"/>
    </xf>
    <xf numFmtId="0" fontId="3" fillId="3" borderId="4" xfId="8" applyFont="1" applyFill="1" applyBorder="1" applyAlignment="1">
      <alignment horizontal="center" vertical="center"/>
    </xf>
    <xf numFmtId="0" fontId="3" fillId="3" borderId="5" xfId="8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3" fillId="3" borderId="3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3" fontId="7" fillId="5" borderId="1" xfId="0" applyNumberFormat="1" applyFont="1" applyFill="1" applyBorder="1" applyAlignment="1">
      <alignment readingOrder="2"/>
    </xf>
    <xf numFmtId="3" fontId="8" fillId="5" borderId="1" xfId="0" applyNumberFormat="1" applyFont="1" applyFill="1" applyBorder="1" applyAlignment="1">
      <alignment readingOrder="2"/>
    </xf>
    <xf numFmtId="3" fontId="9" fillId="5" borderId="1" xfId="22" applyNumberFormat="1" applyFont="1" applyFill="1" applyBorder="1" applyAlignment="1">
      <alignment readingOrder="2"/>
    </xf>
    <xf numFmtId="3" fontId="8" fillId="5" borderId="1" xfId="22" applyNumberFormat="1" applyFont="1" applyFill="1" applyBorder="1" applyAlignment="1">
      <alignment horizontal="right" indent="1" readingOrder="2"/>
    </xf>
    <xf numFmtId="9" fontId="8" fillId="5" borderId="1" xfId="23" applyFont="1" applyFill="1" applyBorder="1" applyAlignment="1">
      <alignment horizontal="right" indent="1" readingOrder="2"/>
    </xf>
  </cellXfs>
  <cellStyles count="25">
    <cellStyle name="Comma" xfId="22" builtinId="3"/>
    <cellStyle name="Comma 2" xfId="2"/>
    <cellStyle name="Comma 2 2" xfId="3"/>
    <cellStyle name="Comma 2 3" xfId="24"/>
    <cellStyle name="Comma 3" xfId="4"/>
    <cellStyle name="Comma 4" xfId="5"/>
    <cellStyle name="Comma 5" xfId="6"/>
    <cellStyle name="Comma 6" xfId="7"/>
    <cellStyle name="Normal" xfId="0" builtinId="0"/>
    <cellStyle name="Normal 2" xfId="8"/>
    <cellStyle name="Normal 2 2" xfId="1"/>
    <cellStyle name="Normal 2 3" xfId="9"/>
    <cellStyle name="Normal 2 4" xfId="10"/>
    <cellStyle name="Normal 2 5" xfId="11"/>
    <cellStyle name="Normal 2 6" xfId="12"/>
    <cellStyle name="Normal 2 6 2" xfId="13"/>
    <cellStyle name="Normal 3" xfId="14"/>
    <cellStyle name="Normal 4" xfId="15"/>
    <cellStyle name="Normal 5" xfId="16"/>
    <cellStyle name="Normal 6" xfId="17"/>
    <cellStyle name="Normal 6 2" xfId="18"/>
    <cellStyle name="Normal 7" xfId="19"/>
    <cellStyle name="Percent" xfId="23" builtinId="5"/>
    <cellStyle name="Percent 2" xfId="20"/>
    <cellStyle name="Percent 3" xfId="2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L199"/>
  <sheetViews>
    <sheetView rightToLeft="1" tabSelected="1" topLeftCell="A182" zoomScale="86" zoomScaleNormal="86" workbookViewId="0">
      <selection activeCell="E191" sqref="E191"/>
    </sheetView>
  </sheetViews>
  <sheetFormatPr defaultColWidth="9" defaultRowHeight="15.75"/>
  <cols>
    <col min="1" max="1" width="38" style="4" customWidth="1"/>
    <col min="2" max="2" width="63.5" style="4" customWidth="1"/>
    <col min="3" max="3" width="24.5" style="4" bestFit="1" customWidth="1"/>
    <col min="4" max="4" width="21" style="4" customWidth="1"/>
    <col min="5" max="5" width="28.375" style="4" customWidth="1"/>
    <col min="6" max="6" width="21" style="4" customWidth="1"/>
    <col min="7" max="7" width="24.375" style="4" customWidth="1"/>
    <col min="8" max="8" width="26.25" style="4" customWidth="1"/>
    <col min="9" max="9" width="25.375" style="4" customWidth="1"/>
    <col min="10" max="10" width="18.625" style="4" bestFit="1" customWidth="1"/>
    <col min="11" max="11" width="22.875" style="4" customWidth="1"/>
    <col min="12" max="12" width="25" style="4" customWidth="1"/>
    <col min="13" max="13" width="9" style="4" customWidth="1"/>
    <col min="14" max="16384" width="9" style="4"/>
  </cols>
  <sheetData>
    <row r="1" spans="1:5" ht="36.75" customHeight="1">
      <c r="A1" s="39" t="s">
        <v>224</v>
      </c>
      <c r="B1" s="40"/>
      <c r="C1" s="40"/>
      <c r="D1" s="40"/>
      <c r="E1" s="41"/>
    </row>
    <row r="2" spans="1:5" s="7" customFormat="1" ht="31.5" customHeight="1">
      <c r="A2" s="36" t="s">
        <v>225</v>
      </c>
      <c r="B2" s="37"/>
      <c r="C2" s="37"/>
      <c r="D2" s="37"/>
      <c r="E2" s="38"/>
    </row>
    <row r="3" spans="1:5" ht="26.25" customHeight="1">
      <c r="A3" s="33" t="s">
        <v>123</v>
      </c>
      <c r="B3" s="34"/>
      <c r="C3" s="34"/>
      <c r="D3" s="34"/>
      <c r="E3" s="35"/>
    </row>
    <row r="4" spans="1:5">
      <c r="A4" s="1" t="s">
        <v>0</v>
      </c>
      <c r="B4" s="1" t="s">
        <v>1</v>
      </c>
      <c r="C4" s="8" t="s">
        <v>132</v>
      </c>
      <c r="D4" s="9" t="s">
        <v>124</v>
      </c>
      <c r="E4" s="17" t="s">
        <v>179</v>
      </c>
    </row>
    <row r="5" spans="1:5" ht="17.25">
      <c r="A5" s="3" t="s">
        <v>2</v>
      </c>
      <c r="B5" s="2" t="s">
        <v>3</v>
      </c>
      <c r="C5" s="28">
        <v>347842570090</v>
      </c>
      <c r="D5" s="28">
        <v>73665733</v>
      </c>
      <c r="E5" s="24">
        <f>SUM(C5:D5)</f>
        <v>347916235823</v>
      </c>
    </row>
    <row r="6" spans="1:5" ht="17.25">
      <c r="A6" s="3" t="s">
        <v>4</v>
      </c>
      <c r="B6" s="2" t="s">
        <v>5</v>
      </c>
      <c r="C6" s="28">
        <v>33416038407</v>
      </c>
      <c r="D6" s="28"/>
      <c r="E6" s="24">
        <f t="shared" ref="E6:E49" si="0">SUM(C6:D6)</f>
        <v>33416038407</v>
      </c>
    </row>
    <row r="7" spans="1:5" ht="17.25">
      <c r="A7" s="3" t="s">
        <v>6</v>
      </c>
      <c r="B7" s="2" t="s">
        <v>7</v>
      </c>
      <c r="C7" s="28">
        <v>3184702733337.8999</v>
      </c>
      <c r="D7" s="28">
        <v>303314439910.76001</v>
      </c>
      <c r="E7" s="24">
        <f t="shared" si="0"/>
        <v>3488017173248.6602</v>
      </c>
    </row>
    <row r="8" spans="1:5" ht="17.25">
      <c r="A8" s="3" t="s">
        <v>8</v>
      </c>
      <c r="B8" s="2" t="s">
        <v>9</v>
      </c>
      <c r="C8" s="28">
        <v>112466535079</v>
      </c>
      <c r="D8" s="28"/>
      <c r="E8" s="24">
        <f t="shared" si="0"/>
        <v>112466535079</v>
      </c>
    </row>
    <row r="9" spans="1:5" ht="17.25">
      <c r="A9" s="3" t="s">
        <v>10</v>
      </c>
      <c r="B9" s="2" t="s">
        <v>11</v>
      </c>
      <c r="C9" s="28">
        <v>18134545618519</v>
      </c>
      <c r="D9" s="28">
        <v>7824788634.3000002</v>
      </c>
      <c r="E9" s="24">
        <f t="shared" si="0"/>
        <v>18142370407153.301</v>
      </c>
    </row>
    <row r="10" spans="1:5" ht="17.25">
      <c r="A10" s="3" t="s">
        <v>12</v>
      </c>
      <c r="B10" s="2" t="s">
        <v>13</v>
      </c>
      <c r="C10" s="28">
        <v>7938130886105.8398</v>
      </c>
      <c r="D10" s="28">
        <v>788064900</v>
      </c>
      <c r="E10" s="24">
        <f t="shared" si="0"/>
        <v>7938918951005.8398</v>
      </c>
    </row>
    <row r="11" spans="1:5" ht="17.25">
      <c r="A11" s="3" t="s">
        <v>14</v>
      </c>
      <c r="B11" s="2" t="s">
        <v>15</v>
      </c>
      <c r="C11" s="28">
        <v>1734976618670.53</v>
      </c>
      <c r="D11" s="28"/>
      <c r="E11" s="24">
        <f t="shared" si="0"/>
        <v>1734976618670.53</v>
      </c>
    </row>
    <row r="12" spans="1:5" ht="17.25">
      <c r="A12" s="3" t="s">
        <v>147</v>
      </c>
      <c r="B12" s="2" t="s">
        <v>148</v>
      </c>
      <c r="C12" s="28">
        <v>1337475842056.3501</v>
      </c>
      <c r="D12" s="28">
        <v>10260346941</v>
      </c>
      <c r="E12" s="24">
        <f t="shared" si="0"/>
        <v>1347736188997.3501</v>
      </c>
    </row>
    <row r="13" spans="1:5" ht="17.25">
      <c r="A13" s="3" t="s">
        <v>16</v>
      </c>
      <c r="B13" s="2" t="s">
        <v>17</v>
      </c>
      <c r="C13" s="28">
        <v>4240504976392</v>
      </c>
      <c r="D13" s="28">
        <v>4415476123</v>
      </c>
      <c r="E13" s="24">
        <f t="shared" si="0"/>
        <v>4244920452515</v>
      </c>
    </row>
    <row r="14" spans="1:5" ht="17.25">
      <c r="A14" s="3" t="s">
        <v>18</v>
      </c>
      <c r="B14" s="2" t="s">
        <v>19</v>
      </c>
      <c r="C14" s="28">
        <v>445257741424.70001</v>
      </c>
      <c r="D14" s="28">
        <v>4520707640</v>
      </c>
      <c r="E14" s="24">
        <f t="shared" si="0"/>
        <v>449778449064.70001</v>
      </c>
    </row>
    <row r="15" spans="1:5" ht="17.25">
      <c r="A15" s="3" t="s">
        <v>20</v>
      </c>
      <c r="B15" s="2" t="s">
        <v>21</v>
      </c>
      <c r="C15" s="28">
        <v>1397747032437.1001</v>
      </c>
      <c r="D15" s="28">
        <v>11789984277</v>
      </c>
      <c r="E15" s="24">
        <f t="shared" si="0"/>
        <v>1409537016714.1001</v>
      </c>
    </row>
    <row r="16" spans="1:5" ht="17.25">
      <c r="A16" s="3" t="s">
        <v>22</v>
      </c>
      <c r="B16" s="2" t="s">
        <v>23</v>
      </c>
      <c r="C16" s="28">
        <v>53402516269</v>
      </c>
      <c r="D16" s="28">
        <v>68966854222</v>
      </c>
      <c r="E16" s="24">
        <f t="shared" si="0"/>
        <v>122369370491</v>
      </c>
    </row>
    <row r="17" spans="1:5" ht="17.25">
      <c r="A17" s="3" t="s">
        <v>24</v>
      </c>
      <c r="B17" s="2" t="s">
        <v>25</v>
      </c>
      <c r="C17" s="28">
        <v>1493735535919.23</v>
      </c>
      <c r="D17" s="28">
        <v>113000</v>
      </c>
      <c r="E17" s="24">
        <f t="shared" si="0"/>
        <v>1493735648919.23</v>
      </c>
    </row>
    <row r="18" spans="1:5" ht="17.25">
      <c r="A18" s="3" t="s">
        <v>26</v>
      </c>
      <c r="B18" s="2" t="s">
        <v>27</v>
      </c>
      <c r="C18" s="59">
        <v>80593003498.535004</v>
      </c>
      <c r="D18" s="28">
        <v>238450000</v>
      </c>
      <c r="E18" s="24">
        <f t="shared" si="0"/>
        <v>80831453498.535004</v>
      </c>
    </row>
    <row r="19" spans="1:5" ht="17.25">
      <c r="A19" s="3" t="s">
        <v>28</v>
      </c>
      <c r="B19" s="2" t="s">
        <v>29</v>
      </c>
      <c r="C19" s="59">
        <v>45570366939</v>
      </c>
      <c r="D19" s="28">
        <v>6119332965</v>
      </c>
      <c r="E19" s="24">
        <f t="shared" si="0"/>
        <v>51689699904</v>
      </c>
    </row>
    <row r="20" spans="1:5" ht="17.25">
      <c r="A20" s="3" t="s">
        <v>170</v>
      </c>
      <c r="B20" s="3" t="s">
        <v>192</v>
      </c>
      <c r="C20" s="59">
        <v>216263306463.83301</v>
      </c>
      <c r="D20" s="28">
        <v>79191663193</v>
      </c>
      <c r="E20" s="24">
        <f t="shared" si="0"/>
        <v>295454969656.83301</v>
      </c>
    </row>
    <row r="21" spans="1:5" ht="17.25">
      <c r="A21" s="3" t="s">
        <v>30</v>
      </c>
      <c r="B21" s="2" t="s">
        <v>31</v>
      </c>
      <c r="C21" s="59">
        <v>117914252683</v>
      </c>
      <c r="D21" s="28">
        <v>1895089718</v>
      </c>
      <c r="E21" s="24">
        <f t="shared" si="0"/>
        <v>119809342401</v>
      </c>
    </row>
    <row r="22" spans="1:5" ht="17.25">
      <c r="A22" s="3" t="s">
        <v>32</v>
      </c>
      <c r="B22" s="2" t="s">
        <v>33</v>
      </c>
      <c r="C22" s="59">
        <v>211085269064.58401</v>
      </c>
      <c r="D22" s="28">
        <v>128675652496.13499</v>
      </c>
      <c r="E22" s="24">
        <f t="shared" si="0"/>
        <v>339760921560.71899</v>
      </c>
    </row>
    <row r="23" spans="1:5" ht="17.25">
      <c r="A23" s="3" t="s">
        <v>34</v>
      </c>
      <c r="B23" s="2" t="s">
        <v>35</v>
      </c>
      <c r="C23" s="59">
        <v>31993480957.830002</v>
      </c>
      <c r="D23" s="28">
        <v>7426586298617.5801</v>
      </c>
      <c r="E23" s="24">
        <f t="shared" si="0"/>
        <v>7458579779575.4102</v>
      </c>
    </row>
    <row r="24" spans="1:5" ht="17.25">
      <c r="A24" s="3" t="s">
        <v>36</v>
      </c>
      <c r="B24" s="2" t="s">
        <v>37</v>
      </c>
      <c r="C24" s="59">
        <v>34352963317.127998</v>
      </c>
      <c r="D24" s="28">
        <v>2953679721</v>
      </c>
      <c r="E24" s="24">
        <f t="shared" si="0"/>
        <v>37306643038.127998</v>
      </c>
    </row>
    <row r="25" spans="1:5" ht="17.25">
      <c r="A25" s="3" t="s">
        <v>38</v>
      </c>
      <c r="B25" s="2" t="s">
        <v>39</v>
      </c>
      <c r="C25" s="59">
        <v>785441805617.39197</v>
      </c>
      <c r="D25" s="28">
        <v>43769765919.260002</v>
      </c>
      <c r="E25" s="24">
        <f t="shared" si="0"/>
        <v>829211571536.65198</v>
      </c>
    </row>
    <row r="26" spans="1:5" ht="17.25">
      <c r="A26" s="3" t="s">
        <v>40</v>
      </c>
      <c r="B26" s="2" t="s">
        <v>41</v>
      </c>
      <c r="C26" s="59">
        <v>1732134969441.1499</v>
      </c>
      <c r="D26" s="28">
        <v>4884834098</v>
      </c>
      <c r="E26" s="24">
        <f t="shared" si="0"/>
        <v>1737019803539.1499</v>
      </c>
    </row>
    <row r="27" spans="1:5" ht="17.25">
      <c r="A27" s="3" t="s">
        <v>42</v>
      </c>
      <c r="B27" s="2" t="s">
        <v>43</v>
      </c>
      <c r="C27" s="59">
        <v>937035247410</v>
      </c>
      <c r="D27" s="28">
        <v>177453197792.28</v>
      </c>
      <c r="E27" s="24">
        <f t="shared" si="0"/>
        <v>1114488445202.28</v>
      </c>
    </row>
    <row r="28" spans="1:5" ht="17.25">
      <c r="A28" s="3" t="s">
        <v>44</v>
      </c>
      <c r="B28" s="2" t="s">
        <v>45</v>
      </c>
      <c r="C28" s="59">
        <v>10290228542.18</v>
      </c>
      <c r="D28" s="28">
        <v>5243378368</v>
      </c>
      <c r="E28" s="24">
        <f t="shared" si="0"/>
        <v>15533606910.18</v>
      </c>
    </row>
    <row r="29" spans="1:5" ht="17.25">
      <c r="A29" s="3" t="s">
        <v>46</v>
      </c>
      <c r="B29" s="2" t="s">
        <v>47</v>
      </c>
      <c r="C29" s="59">
        <v>89185084760</v>
      </c>
      <c r="D29" s="28">
        <v>9000</v>
      </c>
      <c r="E29" s="24">
        <f t="shared" si="0"/>
        <v>89185093760</v>
      </c>
    </row>
    <row r="30" spans="1:5" ht="17.25">
      <c r="A30" s="3" t="s">
        <v>211</v>
      </c>
      <c r="B30" s="2" t="s">
        <v>212</v>
      </c>
      <c r="C30" s="59">
        <v>4082120205130</v>
      </c>
      <c r="D30" s="28"/>
      <c r="E30" s="24">
        <f t="shared" si="0"/>
        <v>4082120205130</v>
      </c>
    </row>
    <row r="31" spans="1:5" ht="17.25">
      <c r="A31" s="3" t="s">
        <v>48</v>
      </c>
      <c r="B31" s="2" t="s">
        <v>49</v>
      </c>
      <c r="C31" s="59">
        <v>243163773964.504</v>
      </c>
      <c r="D31" s="28">
        <v>104121824280</v>
      </c>
      <c r="E31" s="24">
        <f t="shared" si="0"/>
        <v>347285598244.50403</v>
      </c>
    </row>
    <row r="32" spans="1:5" ht="17.25">
      <c r="A32" s="3" t="s">
        <v>171</v>
      </c>
      <c r="B32" s="2" t="s">
        <v>177</v>
      </c>
      <c r="C32" s="59">
        <v>744291962813</v>
      </c>
      <c r="D32" s="28">
        <v>485999631316</v>
      </c>
      <c r="E32" s="24">
        <f t="shared" si="0"/>
        <v>1230291594129</v>
      </c>
    </row>
    <row r="33" spans="1:5" ht="17.25">
      <c r="A33" s="3" t="s">
        <v>220</v>
      </c>
      <c r="B33" s="2" t="s">
        <v>221</v>
      </c>
      <c r="C33" s="59">
        <v>73189014562.25</v>
      </c>
      <c r="D33" s="28">
        <v>1546324370</v>
      </c>
      <c r="E33" s="24">
        <f t="shared" si="0"/>
        <v>74735338932.25</v>
      </c>
    </row>
    <row r="34" spans="1:5" ht="17.25">
      <c r="A34" s="6" t="s">
        <v>153</v>
      </c>
      <c r="B34" s="2" t="s">
        <v>159</v>
      </c>
      <c r="C34" s="59">
        <v>2128013082979</v>
      </c>
      <c r="D34" s="28">
        <v>184916980788</v>
      </c>
      <c r="E34" s="24">
        <f t="shared" si="0"/>
        <v>2312930063767</v>
      </c>
    </row>
    <row r="35" spans="1:5" ht="17.25">
      <c r="A35" s="6" t="s">
        <v>172</v>
      </c>
      <c r="B35" s="2" t="s">
        <v>178</v>
      </c>
      <c r="C35" s="59">
        <v>724658855600</v>
      </c>
      <c r="D35" s="28">
        <v>50086799659</v>
      </c>
      <c r="E35" s="24">
        <f t="shared" si="0"/>
        <v>774745655259</v>
      </c>
    </row>
    <row r="36" spans="1:5" ht="17.25">
      <c r="A36" s="6" t="s">
        <v>154</v>
      </c>
      <c r="B36" s="2" t="s">
        <v>160</v>
      </c>
      <c r="C36" s="59">
        <v>597493563065</v>
      </c>
      <c r="D36" s="28">
        <v>6675677000</v>
      </c>
      <c r="E36" s="24">
        <f t="shared" si="0"/>
        <v>604169240065</v>
      </c>
    </row>
    <row r="37" spans="1:5" ht="17.25">
      <c r="A37" s="6" t="s">
        <v>208</v>
      </c>
      <c r="B37" s="2" t="s">
        <v>161</v>
      </c>
      <c r="C37" s="59">
        <v>700995431963</v>
      </c>
      <c r="D37" s="28"/>
      <c r="E37" s="24">
        <f t="shared" si="0"/>
        <v>700995431963</v>
      </c>
    </row>
    <row r="38" spans="1:5" ht="17.25">
      <c r="A38" s="6" t="s">
        <v>216</v>
      </c>
      <c r="B38" s="2" t="s">
        <v>217</v>
      </c>
      <c r="C38" s="59">
        <v>198611162878</v>
      </c>
      <c r="D38" s="28">
        <v>94882933628</v>
      </c>
      <c r="E38" s="24">
        <f t="shared" si="0"/>
        <v>293494096506</v>
      </c>
    </row>
    <row r="39" spans="1:5" ht="17.25">
      <c r="A39" s="6" t="s">
        <v>168</v>
      </c>
      <c r="B39" s="2" t="s">
        <v>169</v>
      </c>
      <c r="C39" s="59">
        <v>315804482100</v>
      </c>
      <c r="D39" s="28"/>
      <c r="E39" s="24">
        <f t="shared" si="0"/>
        <v>315804482100</v>
      </c>
    </row>
    <row r="40" spans="1:5" ht="17.25">
      <c r="A40" s="6" t="s">
        <v>155</v>
      </c>
      <c r="B40" s="2" t="s">
        <v>162</v>
      </c>
      <c r="C40" s="59">
        <v>436421266991</v>
      </c>
      <c r="D40" s="28">
        <v>32794951340</v>
      </c>
      <c r="E40" s="24">
        <f t="shared" si="0"/>
        <v>469216218331</v>
      </c>
    </row>
    <row r="41" spans="1:5" ht="17.25">
      <c r="A41" s="6" t="s">
        <v>156</v>
      </c>
      <c r="B41" s="2" t="s">
        <v>163</v>
      </c>
      <c r="C41" s="59">
        <v>499189352233</v>
      </c>
      <c r="D41" s="28">
        <v>46321333579</v>
      </c>
      <c r="E41" s="24">
        <f t="shared" si="0"/>
        <v>545510685812</v>
      </c>
    </row>
    <row r="42" spans="1:5" ht="17.25">
      <c r="A42" s="6" t="s">
        <v>157</v>
      </c>
      <c r="B42" s="2" t="s">
        <v>164</v>
      </c>
      <c r="C42" s="59">
        <v>500222778156</v>
      </c>
      <c r="D42" s="28">
        <v>11555649470</v>
      </c>
      <c r="E42" s="24">
        <f t="shared" si="0"/>
        <v>511778427626</v>
      </c>
    </row>
    <row r="43" spans="1:5" ht="17.25">
      <c r="A43" s="6" t="s">
        <v>158</v>
      </c>
      <c r="B43" s="2" t="s">
        <v>165</v>
      </c>
      <c r="C43" s="59">
        <v>228531927721</v>
      </c>
      <c r="D43" s="28">
        <v>8278284995</v>
      </c>
      <c r="E43" s="24">
        <f t="shared" si="0"/>
        <v>236810212716</v>
      </c>
    </row>
    <row r="44" spans="1:5" ht="17.25">
      <c r="A44" s="6" t="s">
        <v>166</v>
      </c>
      <c r="B44" s="2" t="s">
        <v>167</v>
      </c>
      <c r="C44" s="59">
        <v>440751892904</v>
      </c>
      <c r="D44" s="28">
        <v>54210126934</v>
      </c>
      <c r="E44" s="24">
        <f t="shared" si="0"/>
        <v>494962019838</v>
      </c>
    </row>
    <row r="45" spans="1:5" ht="17.25">
      <c r="A45" s="6" t="s">
        <v>218</v>
      </c>
      <c r="B45" s="2" t="s">
        <v>219</v>
      </c>
      <c r="C45" s="59">
        <v>114850404593</v>
      </c>
      <c r="D45" s="28"/>
      <c r="E45" s="24">
        <f t="shared" si="0"/>
        <v>114850404593</v>
      </c>
    </row>
    <row r="46" spans="1:5" ht="17.25">
      <c r="A46" s="6" t="s">
        <v>209</v>
      </c>
      <c r="B46" s="2" t="s">
        <v>210</v>
      </c>
      <c r="C46" s="59">
        <v>4136810224</v>
      </c>
      <c r="D46" s="28"/>
      <c r="E46" s="24">
        <f t="shared" si="0"/>
        <v>4136810224</v>
      </c>
    </row>
    <row r="47" spans="1:5" ht="17.25">
      <c r="A47" s="6" t="s">
        <v>213</v>
      </c>
      <c r="B47" s="22" t="s">
        <v>50</v>
      </c>
      <c r="C47" s="59">
        <v>296396406666</v>
      </c>
      <c r="D47" s="28">
        <v>289997500</v>
      </c>
      <c r="E47" s="24">
        <f t="shared" si="0"/>
        <v>296686404166</v>
      </c>
    </row>
    <row r="48" spans="1:5" ht="17.25">
      <c r="A48" s="6" t="s">
        <v>214</v>
      </c>
      <c r="B48" s="22" t="s">
        <v>215</v>
      </c>
      <c r="C48" s="59">
        <v>3133250892</v>
      </c>
      <c r="D48" s="28"/>
      <c r="E48" s="24">
        <f t="shared" si="0"/>
        <v>3133250892</v>
      </c>
    </row>
    <row r="49" spans="1:12" ht="17.25">
      <c r="A49" s="3" t="s">
        <v>51</v>
      </c>
      <c r="B49" s="2" t="s">
        <v>52</v>
      </c>
      <c r="C49" s="59">
        <v>57078040248837</v>
      </c>
      <c r="D49" s="28">
        <v>9370646308128.3203</v>
      </c>
      <c r="E49" s="24">
        <f t="shared" si="0"/>
        <v>66448686556965.32</v>
      </c>
    </row>
    <row r="50" spans="1:12">
      <c r="C50" s="10"/>
      <c r="D50" s="11"/>
    </row>
    <row r="51" spans="1:12">
      <c r="C51" s="10"/>
      <c r="D51" s="11"/>
    </row>
    <row r="52" spans="1:12" ht="34.5" customHeight="1">
      <c r="A52" s="47" t="s">
        <v>194</v>
      </c>
      <c r="B52" s="48"/>
      <c r="C52" s="48"/>
      <c r="D52" s="48"/>
      <c r="E52" s="48"/>
      <c r="F52" s="48"/>
      <c r="G52" s="48"/>
      <c r="H52" s="48"/>
      <c r="I52" s="48"/>
      <c r="J52" s="48"/>
      <c r="K52" s="48"/>
      <c r="L52" s="49"/>
    </row>
    <row r="53" spans="1:12">
      <c r="A53" s="45" t="s">
        <v>70</v>
      </c>
      <c r="B53" s="45" t="s">
        <v>1</v>
      </c>
      <c r="C53" s="12" t="s">
        <v>71</v>
      </c>
      <c r="D53" s="12" t="s">
        <v>72</v>
      </c>
      <c r="E53" s="12" t="s">
        <v>73</v>
      </c>
      <c r="F53" s="12" t="s">
        <v>74</v>
      </c>
      <c r="G53" s="12" t="s">
        <v>75</v>
      </c>
      <c r="H53" s="12" t="s">
        <v>76</v>
      </c>
      <c r="I53" s="12" t="s">
        <v>141</v>
      </c>
      <c r="J53" s="12" t="s">
        <v>142</v>
      </c>
      <c r="K53" s="12" t="s">
        <v>77</v>
      </c>
      <c r="L53" s="12" t="s">
        <v>130</v>
      </c>
    </row>
    <row r="54" spans="1:12" ht="41.25" customHeight="1">
      <c r="A54" s="46"/>
      <c r="B54" s="46"/>
      <c r="C54" s="19" t="s">
        <v>133</v>
      </c>
      <c r="D54" s="19" t="s">
        <v>134</v>
      </c>
      <c r="E54" s="19" t="s">
        <v>60</v>
      </c>
      <c r="F54" s="20" t="s">
        <v>135</v>
      </c>
      <c r="G54" s="19" t="s">
        <v>64</v>
      </c>
      <c r="H54" s="20" t="s">
        <v>66</v>
      </c>
      <c r="I54" s="20" t="s">
        <v>145</v>
      </c>
      <c r="J54" s="20" t="s">
        <v>146</v>
      </c>
      <c r="K54" s="19" t="s">
        <v>68</v>
      </c>
      <c r="L54" s="19" t="s">
        <v>120</v>
      </c>
    </row>
    <row r="55" spans="1:12" ht="17.25">
      <c r="A55" s="3" t="s">
        <v>2</v>
      </c>
      <c r="B55" s="2" t="s">
        <v>3</v>
      </c>
      <c r="C55" s="59">
        <v>305508151243</v>
      </c>
      <c r="D55" s="59">
        <v>14038069818</v>
      </c>
      <c r="E55" s="59">
        <v>2907987803</v>
      </c>
      <c r="F55" s="59">
        <v>3672555275</v>
      </c>
      <c r="G55" s="59">
        <v>1804889585</v>
      </c>
      <c r="H55" s="59">
        <v>19453161292</v>
      </c>
      <c r="I55" s="59">
        <v>385756338</v>
      </c>
      <c r="J55" s="59"/>
      <c r="K55" s="59">
        <v>71998736</v>
      </c>
      <c r="L55" s="59">
        <v>347842570090</v>
      </c>
    </row>
    <row r="56" spans="1:12" ht="17.25">
      <c r="A56" s="3" t="s">
        <v>4</v>
      </c>
      <c r="B56" s="2" t="s">
        <v>5</v>
      </c>
      <c r="C56" s="59">
        <v>24390993920</v>
      </c>
      <c r="D56" s="59">
        <v>4425291704</v>
      </c>
      <c r="E56" s="59">
        <v>2394375196</v>
      </c>
      <c r="F56" s="59">
        <v>1107666240</v>
      </c>
      <c r="G56" s="59">
        <v>527799124</v>
      </c>
      <c r="H56" s="59">
        <v>569912223</v>
      </c>
      <c r="I56" s="59"/>
      <c r="J56" s="59"/>
      <c r="K56" s="59"/>
      <c r="L56" s="59">
        <v>33416038407</v>
      </c>
    </row>
    <row r="57" spans="1:12" ht="17.25">
      <c r="A57" s="3" t="s">
        <v>6</v>
      </c>
      <c r="B57" s="2" t="s">
        <v>7</v>
      </c>
      <c r="C57" s="59">
        <v>2561110669736.8999</v>
      </c>
      <c r="D57" s="59">
        <v>54463432721</v>
      </c>
      <c r="E57" s="59">
        <v>27205732444</v>
      </c>
      <c r="F57" s="59">
        <v>33498904712</v>
      </c>
      <c r="G57" s="59">
        <v>8085904791</v>
      </c>
      <c r="H57" s="59">
        <v>497577120706</v>
      </c>
      <c r="I57" s="59">
        <v>293347577</v>
      </c>
      <c r="J57" s="59">
        <v>2371586250</v>
      </c>
      <c r="K57" s="59">
        <v>96034400</v>
      </c>
      <c r="L57" s="59">
        <v>3184702733337.8999</v>
      </c>
    </row>
    <row r="58" spans="1:12" ht="17.25">
      <c r="A58" s="3" t="s">
        <v>8</v>
      </c>
      <c r="B58" s="2" t="s">
        <v>9</v>
      </c>
      <c r="C58" s="59">
        <v>67171284147</v>
      </c>
      <c r="D58" s="59">
        <v>27059854910</v>
      </c>
      <c r="E58" s="59">
        <v>2476563896</v>
      </c>
      <c r="F58" s="59">
        <v>2280539221</v>
      </c>
      <c r="G58" s="59">
        <v>202945685</v>
      </c>
      <c r="H58" s="59">
        <v>1040816274</v>
      </c>
      <c r="I58" s="59">
        <v>12234530946</v>
      </c>
      <c r="J58" s="59"/>
      <c r="K58" s="59"/>
      <c r="L58" s="59">
        <v>112466535079</v>
      </c>
    </row>
    <row r="59" spans="1:12" ht="17.25">
      <c r="A59" s="3" t="s">
        <v>10</v>
      </c>
      <c r="B59" s="2" t="s">
        <v>11</v>
      </c>
      <c r="C59" s="59">
        <v>92119005045.399994</v>
      </c>
      <c r="D59" s="59">
        <v>15447426701.02</v>
      </c>
      <c r="E59" s="59">
        <v>2102970377</v>
      </c>
      <c r="F59" s="59">
        <v>2279879543</v>
      </c>
      <c r="G59" s="59">
        <v>1614013441</v>
      </c>
      <c r="H59" s="59">
        <v>8563436360007.6797</v>
      </c>
      <c r="I59" s="59"/>
      <c r="J59" s="59"/>
      <c r="K59" s="59">
        <v>9457545963403.8906</v>
      </c>
      <c r="L59" s="59">
        <v>18134545618518.898</v>
      </c>
    </row>
    <row r="60" spans="1:12" ht="17.25">
      <c r="A60" s="3" t="s">
        <v>12</v>
      </c>
      <c r="B60" s="2" t="s">
        <v>13</v>
      </c>
      <c r="C60" s="59">
        <v>7753770636467</v>
      </c>
      <c r="D60" s="59">
        <v>9598425274.6000004</v>
      </c>
      <c r="E60" s="59">
        <v>74750245304</v>
      </c>
      <c r="F60" s="59">
        <v>82052990536</v>
      </c>
      <c r="G60" s="59">
        <v>15155005418</v>
      </c>
      <c r="H60" s="59">
        <v>1936793028</v>
      </c>
      <c r="I60" s="59">
        <v>600191445.24000001</v>
      </c>
      <c r="J60" s="59"/>
      <c r="K60" s="59">
        <v>266598633</v>
      </c>
      <c r="L60" s="59">
        <v>7938130886105.8398</v>
      </c>
    </row>
    <row r="61" spans="1:12" ht="17.25">
      <c r="A61" s="3" t="s">
        <v>14</v>
      </c>
      <c r="B61" s="2" t="s">
        <v>15</v>
      </c>
      <c r="C61" s="59">
        <v>47247188854</v>
      </c>
      <c r="D61" s="59">
        <v>1407116372</v>
      </c>
      <c r="E61" s="59">
        <v>1649146852</v>
      </c>
      <c r="F61" s="59">
        <v>1093996580</v>
      </c>
      <c r="G61" s="59">
        <v>157283463</v>
      </c>
      <c r="H61" s="59">
        <v>119794977</v>
      </c>
      <c r="I61" s="59">
        <v>1182000</v>
      </c>
      <c r="J61" s="59">
        <v>1316671896</v>
      </c>
      <c r="K61" s="59">
        <v>1681984237676.53</v>
      </c>
      <c r="L61" s="59">
        <v>1734976618670.53</v>
      </c>
    </row>
    <row r="62" spans="1:12" ht="17.25">
      <c r="A62" s="3" t="s">
        <v>147</v>
      </c>
      <c r="B62" s="2" t="s">
        <v>148</v>
      </c>
      <c r="C62" s="59">
        <v>712781545659.25195</v>
      </c>
      <c r="D62" s="59">
        <v>24451377244.099998</v>
      </c>
      <c r="E62" s="59">
        <v>512635088413</v>
      </c>
      <c r="F62" s="59">
        <v>20526745102</v>
      </c>
      <c r="G62" s="59">
        <v>18627400217</v>
      </c>
      <c r="H62" s="59">
        <v>1246321312</v>
      </c>
      <c r="I62" s="59"/>
      <c r="J62" s="59">
        <v>47207364109</v>
      </c>
      <c r="K62" s="59"/>
      <c r="L62" s="59">
        <v>1337475842056.3501</v>
      </c>
    </row>
    <row r="63" spans="1:12" ht="17.25">
      <c r="A63" s="3" t="s">
        <v>16</v>
      </c>
      <c r="B63" s="2" t="s">
        <v>17</v>
      </c>
      <c r="C63" s="59">
        <v>4148190781257</v>
      </c>
      <c r="D63" s="59">
        <v>5491886221</v>
      </c>
      <c r="E63" s="59">
        <v>43892506997</v>
      </c>
      <c r="F63" s="59">
        <v>5353988500</v>
      </c>
      <c r="G63" s="59">
        <v>607744816</v>
      </c>
      <c r="H63" s="59">
        <v>8517770164</v>
      </c>
      <c r="I63" s="59"/>
      <c r="J63" s="59"/>
      <c r="K63" s="59">
        <v>28450298437</v>
      </c>
      <c r="L63" s="59">
        <v>4240504976392</v>
      </c>
    </row>
    <row r="64" spans="1:12" ht="17.25">
      <c r="A64" s="3" t="s">
        <v>18</v>
      </c>
      <c r="B64" s="2" t="s">
        <v>19</v>
      </c>
      <c r="C64" s="59">
        <v>288022715869.59998</v>
      </c>
      <c r="D64" s="59">
        <v>8022020949.1000004</v>
      </c>
      <c r="E64" s="59">
        <v>134690437440</v>
      </c>
      <c r="F64" s="59">
        <v>10430169166</v>
      </c>
      <c r="G64" s="59">
        <v>4055765250</v>
      </c>
      <c r="H64" s="59">
        <v>30722750</v>
      </c>
      <c r="I64" s="59">
        <v>5910000</v>
      </c>
      <c r="J64" s="59"/>
      <c r="K64" s="59"/>
      <c r="L64" s="59">
        <v>445257741424.70001</v>
      </c>
    </row>
    <row r="65" spans="1:12" ht="17.25">
      <c r="A65" s="3" t="s">
        <v>20</v>
      </c>
      <c r="B65" s="2" t="s">
        <v>21</v>
      </c>
      <c r="C65" s="59">
        <v>1313614358178.8999</v>
      </c>
      <c r="D65" s="59">
        <v>36267881293</v>
      </c>
      <c r="E65" s="59">
        <v>27992926913</v>
      </c>
      <c r="F65" s="59">
        <v>7300353694</v>
      </c>
      <c r="G65" s="59">
        <v>3828130500</v>
      </c>
      <c r="H65" s="59">
        <v>3688889410</v>
      </c>
      <c r="I65" s="59">
        <v>4875679198.1999998</v>
      </c>
      <c r="J65" s="59">
        <v>34708250</v>
      </c>
      <c r="K65" s="59">
        <v>144105000</v>
      </c>
      <c r="L65" s="59">
        <v>1397747032437.1001</v>
      </c>
    </row>
    <row r="66" spans="1:12" ht="17.25">
      <c r="A66" s="3" t="s">
        <v>22</v>
      </c>
      <c r="B66" s="2" t="s">
        <v>23</v>
      </c>
      <c r="C66" s="59">
        <v>24881375530</v>
      </c>
      <c r="D66" s="59">
        <v>475023995</v>
      </c>
      <c r="E66" s="59">
        <v>461343966</v>
      </c>
      <c r="F66" s="59">
        <v>1780609500</v>
      </c>
      <c r="G66" s="59">
        <v>0</v>
      </c>
      <c r="H66" s="59">
        <v>25724468110</v>
      </c>
      <c r="I66" s="59">
        <v>79695168</v>
      </c>
      <c r="J66" s="59"/>
      <c r="K66" s="59"/>
      <c r="L66" s="59">
        <v>53402516269</v>
      </c>
    </row>
    <row r="67" spans="1:12" ht="17.25">
      <c r="A67" s="3" t="s">
        <v>24</v>
      </c>
      <c r="B67" s="2" t="s">
        <v>25</v>
      </c>
      <c r="C67" s="59">
        <v>22052233665</v>
      </c>
      <c r="D67" s="59">
        <v>1431720576.4719999</v>
      </c>
      <c r="E67" s="59">
        <v>300121810</v>
      </c>
      <c r="F67" s="59">
        <v>257696169</v>
      </c>
      <c r="G67" s="59">
        <v>65340000</v>
      </c>
      <c r="H67" s="59">
        <v>6686396945</v>
      </c>
      <c r="I67" s="59">
        <v>34084364.759999998</v>
      </c>
      <c r="J67" s="59"/>
      <c r="K67" s="59">
        <v>1462907942389</v>
      </c>
      <c r="L67" s="59">
        <v>1493735535919.23</v>
      </c>
    </row>
    <row r="68" spans="1:12" ht="17.25">
      <c r="A68" s="3" t="s">
        <v>26</v>
      </c>
      <c r="B68" s="2" t="s">
        <v>27</v>
      </c>
      <c r="C68" s="59">
        <v>67696398082.535004</v>
      </c>
      <c r="D68" s="59">
        <v>491529150</v>
      </c>
      <c r="E68" s="59">
        <v>838660626</v>
      </c>
      <c r="F68" s="59">
        <v>404485150</v>
      </c>
      <c r="G68" s="59">
        <v>0</v>
      </c>
      <c r="H68" s="59">
        <v>10665158219</v>
      </c>
      <c r="I68" s="59"/>
      <c r="J68" s="59">
        <v>496772271</v>
      </c>
      <c r="K68" s="59"/>
      <c r="L68" s="59">
        <v>80593003498.535004</v>
      </c>
    </row>
    <row r="69" spans="1:12" ht="17.25">
      <c r="A69" s="3" t="s">
        <v>28</v>
      </c>
      <c r="B69" s="2" t="s">
        <v>29</v>
      </c>
      <c r="C69" s="59">
        <v>13927787927</v>
      </c>
      <c r="D69" s="59">
        <v>126284638</v>
      </c>
      <c r="E69" s="59">
        <v>423025624</v>
      </c>
      <c r="F69" s="59">
        <v>304911750</v>
      </c>
      <c r="G69" s="59">
        <v>0</v>
      </c>
      <c r="H69" s="59">
        <v>30550703000</v>
      </c>
      <c r="I69" s="59"/>
      <c r="J69" s="59"/>
      <c r="K69" s="59">
        <v>237654000</v>
      </c>
      <c r="L69" s="59">
        <v>45570366939</v>
      </c>
    </row>
    <row r="70" spans="1:12" ht="17.25">
      <c r="A70" s="3" t="s">
        <v>170</v>
      </c>
      <c r="B70" s="3" t="s">
        <v>192</v>
      </c>
      <c r="C70" s="59">
        <v>86408904887.832993</v>
      </c>
      <c r="D70" s="59">
        <v>5022518973</v>
      </c>
      <c r="E70" s="59">
        <v>2247741432</v>
      </c>
      <c r="F70" s="59">
        <v>1383883979</v>
      </c>
      <c r="G70" s="59">
        <v>11322500</v>
      </c>
      <c r="H70" s="59">
        <v>121183024692</v>
      </c>
      <c r="I70" s="59">
        <v>5910000</v>
      </c>
      <c r="J70" s="59"/>
      <c r="K70" s="59"/>
      <c r="L70" s="59">
        <v>216263306463.83301</v>
      </c>
    </row>
    <row r="71" spans="1:12" ht="17.25">
      <c r="A71" s="3" t="s">
        <v>30</v>
      </c>
      <c r="B71" s="2" t="s">
        <v>31</v>
      </c>
      <c r="C71" s="59">
        <v>111251266465</v>
      </c>
      <c r="D71" s="59">
        <v>836478496</v>
      </c>
      <c r="E71" s="59">
        <v>942889798</v>
      </c>
      <c r="F71" s="59">
        <v>390798834</v>
      </c>
      <c r="G71" s="59">
        <v>0</v>
      </c>
      <c r="H71" s="59">
        <v>60430198</v>
      </c>
      <c r="I71" s="59">
        <v>4432388892</v>
      </c>
      <c r="J71" s="59"/>
      <c r="K71" s="59"/>
      <c r="L71" s="59">
        <v>117914252683</v>
      </c>
    </row>
    <row r="72" spans="1:12" ht="17.25">
      <c r="A72" s="3" t="s">
        <v>32</v>
      </c>
      <c r="B72" s="2" t="s">
        <v>33</v>
      </c>
      <c r="C72" s="59">
        <v>134339067339.10001</v>
      </c>
      <c r="D72" s="59">
        <v>3582716181</v>
      </c>
      <c r="E72" s="59">
        <v>20195255095</v>
      </c>
      <c r="F72" s="59">
        <v>25240450574</v>
      </c>
      <c r="G72" s="59">
        <v>251730850</v>
      </c>
      <c r="H72" s="59">
        <v>6448569527</v>
      </c>
      <c r="I72" s="59">
        <v>12497522.4</v>
      </c>
      <c r="J72" s="59">
        <v>21014981976.084</v>
      </c>
      <c r="K72" s="59"/>
      <c r="L72" s="59">
        <v>211085269064.58401</v>
      </c>
    </row>
    <row r="73" spans="1:12" ht="17.25">
      <c r="A73" s="3" t="s">
        <v>34</v>
      </c>
      <c r="B73" s="2" t="s">
        <v>35</v>
      </c>
      <c r="C73" s="59">
        <v>23537315905.93</v>
      </c>
      <c r="D73" s="59">
        <v>227914615.40000001</v>
      </c>
      <c r="E73" s="59">
        <v>33170436.5</v>
      </c>
      <c r="F73" s="59">
        <v>21290000</v>
      </c>
      <c r="G73" s="59">
        <v>0</v>
      </c>
      <c r="H73" s="59">
        <v>8173790000</v>
      </c>
      <c r="I73" s="59"/>
      <c r="J73" s="59"/>
      <c r="K73" s="59"/>
      <c r="L73" s="59">
        <v>31993480957.830002</v>
      </c>
    </row>
    <row r="74" spans="1:12" ht="17.25">
      <c r="A74" s="3" t="s">
        <v>36</v>
      </c>
      <c r="B74" s="2" t="s">
        <v>37</v>
      </c>
      <c r="C74" s="59">
        <v>28653453374.667999</v>
      </c>
      <c r="D74" s="59">
        <v>1779545634</v>
      </c>
      <c r="E74" s="59">
        <v>479566274</v>
      </c>
      <c r="F74" s="59">
        <v>658467016</v>
      </c>
      <c r="G74" s="59">
        <v>318057500</v>
      </c>
      <c r="H74" s="59">
        <v>71236000</v>
      </c>
      <c r="I74" s="59">
        <v>2161127619.46</v>
      </c>
      <c r="J74" s="59">
        <v>231509899</v>
      </c>
      <c r="K74" s="59"/>
      <c r="L74" s="59">
        <v>34352963317.127998</v>
      </c>
    </row>
    <row r="75" spans="1:12" ht="17.25">
      <c r="A75" s="3" t="s">
        <v>38</v>
      </c>
      <c r="B75" s="2" t="s">
        <v>39</v>
      </c>
      <c r="C75" s="59">
        <v>25650858829.391998</v>
      </c>
      <c r="D75" s="59">
        <v>751463118</v>
      </c>
      <c r="E75" s="59">
        <v>363599020</v>
      </c>
      <c r="F75" s="59">
        <v>285258750</v>
      </c>
      <c r="G75" s="59">
        <v>45223000</v>
      </c>
      <c r="H75" s="59">
        <v>758319362900</v>
      </c>
      <c r="I75" s="59"/>
      <c r="J75" s="59"/>
      <c r="K75" s="59">
        <v>26040000</v>
      </c>
      <c r="L75" s="59">
        <v>785441805617.39197</v>
      </c>
    </row>
    <row r="76" spans="1:12" ht="17.25">
      <c r="A76" s="3" t="s">
        <v>40</v>
      </c>
      <c r="B76" s="2" t="s">
        <v>41</v>
      </c>
      <c r="C76" s="59">
        <v>1663409244288.1499</v>
      </c>
      <c r="D76" s="59">
        <v>16466349406.200001</v>
      </c>
      <c r="E76" s="59">
        <v>7195518334.7980003</v>
      </c>
      <c r="F76" s="59">
        <v>10530390557</v>
      </c>
      <c r="G76" s="59">
        <v>4614478346</v>
      </c>
      <c r="H76" s="59">
        <v>28855771081</v>
      </c>
      <c r="I76" s="59">
        <v>902875428</v>
      </c>
      <c r="J76" s="59"/>
      <c r="K76" s="59">
        <v>160342000</v>
      </c>
      <c r="L76" s="59">
        <v>1732134969441.1499</v>
      </c>
    </row>
    <row r="77" spans="1:12" ht="17.25">
      <c r="A77" s="3" t="s">
        <v>42</v>
      </c>
      <c r="B77" s="2" t="s">
        <v>43</v>
      </c>
      <c r="C77" s="59">
        <v>34396418833</v>
      </c>
      <c r="D77" s="59">
        <v>1611681616</v>
      </c>
      <c r="E77" s="59">
        <v>470083463674</v>
      </c>
      <c r="F77" s="59">
        <v>494701117</v>
      </c>
      <c r="G77" s="59">
        <v>26002000</v>
      </c>
      <c r="H77" s="59">
        <v>430284523670</v>
      </c>
      <c r="I77" s="59"/>
      <c r="J77" s="59"/>
      <c r="K77" s="59">
        <v>138456500</v>
      </c>
      <c r="L77" s="59">
        <v>937035247410</v>
      </c>
    </row>
    <row r="78" spans="1:12" ht="17.25">
      <c r="A78" s="3" t="s">
        <v>44</v>
      </c>
      <c r="B78" s="2" t="s">
        <v>45</v>
      </c>
      <c r="C78" s="59">
        <v>9002858658</v>
      </c>
      <c r="D78" s="59">
        <v>644047503</v>
      </c>
      <c r="E78" s="59">
        <v>199146750</v>
      </c>
      <c r="F78" s="59">
        <v>148587500</v>
      </c>
      <c r="G78" s="59">
        <v>0</v>
      </c>
      <c r="H78" s="59">
        <v>3000000</v>
      </c>
      <c r="I78" s="59">
        <v>292588131.18000001</v>
      </c>
      <c r="J78" s="59"/>
      <c r="K78" s="59"/>
      <c r="L78" s="59">
        <v>10290228542.18</v>
      </c>
    </row>
    <row r="79" spans="1:12" ht="17.25">
      <c r="A79" s="3" t="s">
        <v>46</v>
      </c>
      <c r="B79" s="2" t="s">
        <v>47</v>
      </c>
      <c r="C79" s="59">
        <v>8980913915</v>
      </c>
      <c r="D79" s="59">
        <v>450562083</v>
      </c>
      <c r="E79" s="59">
        <v>337354786</v>
      </c>
      <c r="F79" s="59">
        <v>162399250</v>
      </c>
      <c r="G79" s="59">
        <v>34000000</v>
      </c>
      <c r="H79" s="59">
        <v>14657750</v>
      </c>
      <c r="I79" s="59"/>
      <c r="J79" s="59"/>
      <c r="K79" s="59">
        <v>79205196976</v>
      </c>
      <c r="L79" s="59">
        <v>89185084760</v>
      </c>
    </row>
    <row r="80" spans="1:12" ht="17.25">
      <c r="A80" s="3" t="s">
        <v>211</v>
      </c>
      <c r="B80" s="2" t="s">
        <v>212</v>
      </c>
      <c r="C80" s="59">
        <v>3415767212342</v>
      </c>
      <c r="D80" s="59"/>
      <c r="E80" s="59"/>
      <c r="F80" s="59"/>
      <c r="G80" s="59">
        <v>0</v>
      </c>
      <c r="H80" s="59"/>
      <c r="I80" s="59"/>
      <c r="J80" s="59"/>
      <c r="K80" s="59">
        <v>666352992788</v>
      </c>
      <c r="L80" s="59">
        <v>4082120205130</v>
      </c>
    </row>
    <row r="81" spans="1:12" ht="17.25">
      <c r="A81" s="3" t="s">
        <v>48</v>
      </c>
      <c r="B81" s="2" t="s">
        <v>49</v>
      </c>
      <c r="C81" s="59">
        <v>212127811181.698</v>
      </c>
      <c r="D81" s="59">
        <v>3921040003.092</v>
      </c>
      <c r="E81" s="59">
        <v>2274496314.7140002</v>
      </c>
      <c r="F81" s="59">
        <v>11389645880</v>
      </c>
      <c r="G81" s="59">
        <v>101159250</v>
      </c>
      <c r="H81" s="59">
        <v>3457422593</v>
      </c>
      <c r="I81" s="59">
        <v>21673553</v>
      </c>
      <c r="J81" s="59">
        <v>9870525189</v>
      </c>
      <c r="K81" s="59"/>
      <c r="L81" s="59">
        <v>243163773964.504</v>
      </c>
    </row>
    <row r="82" spans="1:12" ht="17.25">
      <c r="A82" s="3" t="s">
        <v>171</v>
      </c>
      <c r="B82" s="2" t="s">
        <v>177</v>
      </c>
      <c r="C82" s="59">
        <v>647097043422</v>
      </c>
      <c r="D82" s="59">
        <v>10669000128</v>
      </c>
      <c r="E82" s="59">
        <v>12936635507</v>
      </c>
      <c r="F82" s="59">
        <v>4988620175</v>
      </c>
      <c r="G82" s="59">
        <v>2196999000</v>
      </c>
      <c r="H82" s="59">
        <v>66041881458</v>
      </c>
      <c r="I82" s="59"/>
      <c r="J82" s="59">
        <v>149377856</v>
      </c>
      <c r="K82" s="59">
        <v>212405267</v>
      </c>
      <c r="L82" s="59">
        <v>744291962813</v>
      </c>
    </row>
    <row r="83" spans="1:12" ht="17.25">
      <c r="A83" s="3" t="s">
        <v>220</v>
      </c>
      <c r="B83" s="2" t="s">
        <v>221</v>
      </c>
      <c r="C83" s="59">
        <v>22346789570.25</v>
      </c>
      <c r="D83" s="59">
        <v>412739949</v>
      </c>
      <c r="E83" s="59">
        <v>87041707</v>
      </c>
      <c r="F83" s="59">
        <v>469234600</v>
      </c>
      <c r="G83" s="59">
        <v>0</v>
      </c>
      <c r="H83" s="59">
        <v>49873208736</v>
      </c>
      <c r="I83" s="59"/>
      <c r="J83" s="59"/>
      <c r="K83" s="59"/>
      <c r="L83" s="59">
        <v>73189014562.25</v>
      </c>
    </row>
    <row r="84" spans="1:12" ht="17.25">
      <c r="A84" s="6" t="s">
        <v>153</v>
      </c>
      <c r="B84" s="2" t="s">
        <v>159</v>
      </c>
      <c r="C84" s="59">
        <v>1959273219020</v>
      </c>
      <c r="D84" s="59">
        <v>21995946666</v>
      </c>
      <c r="E84" s="59">
        <v>47446882466</v>
      </c>
      <c r="F84" s="59">
        <v>21104460063</v>
      </c>
      <c r="G84" s="59">
        <v>15764353560</v>
      </c>
      <c r="H84" s="59">
        <v>62252602071</v>
      </c>
      <c r="I84" s="59"/>
      <c r="J84" s="59">
        <v>4723000</v>
      </c>
      <c r="K84" s="59">
        <v>170896133</v>
      </c>
      <c r="L84" s="59">
        <v>2128013082979</v>
      </c>
    </row>
    <row r="85" spans="1:12" ht="17.25">
      <c r="A85" s="6" t="s">
        <v>172</v>
      </c>
      <c r="B85" s="2" t="s">
        <v>178</v>
      </c>
      <c r="C85" s="59">
        <v>656467811420</v>
      </c>
      <c r="D85" s="59">
        <v>4576821486</v>
      </c>
      <c r="E85" s="59">
        <v>11762754782</v>
      </c>
      <c r="F85" s="59">
        <v>3200449090</v>
      </c>
      <c r="G85" s="59">
        <v>3313555130</v>
      </c>
      <c r="H85" s="59">
        <v>44963135035</v>
      </c>
      <c r="I85" s="59"/>
      <c r="J85" s="59">
        <v>83648475</v>
      </c>
      <c r="K85" s="59">
        <v>290680182</v>
      </c>
      <c r="L85" s="59">
        <v>724658855600</v>
      </c>
    </row>
    <row r="86" spans="1:12" ht="17.25">
      <c r="A86" s="6" t="s">
        <v>154</v>
      </c>
      <c r="B86" s="2" t="s">
        <v>160</v>
      </c>
      <c r="C86" s="59">
        <v>519968939299</v>
      </c>
      <c r="D86" s="59">
        <v>4407068860</v>
      </c>
      <c r="E86" s="59">
        <v>10955198136</v>
      </c>
      <c r="F86" s="59">
        <v>2117732762</v>
      </c>
      <c r="G86" s="59">
        <v>9731212100</v>
      </c>
      <c r="H86" s="59">
        <v>44265607568</v>
      </c>
      <c r="I86" s="59"/>
      <c r="J86" s="59">
        <v>6044606340</v>
      </c>
      <c r="K86" s="59">
        <v>3198000</v>
      </c>
      <c r="L86" s="59">
        <v>597493563065</v>
      </c>
    </row>
    <row r="87" spans="1:12" ht="17.25">
      <c r="A87" s="6" t="s">
        <v>208</v>
      </c>
      <c r="B87" s="2" t="s">
        <v>161</v>
      </c>
      <c r="C87" s="59">
        <v>630465527000</v>
      </c>
      <c r="D87" s="59">
        <v>13734488747</v>
      </c>
      <c r="E87" s="59">
        <v>7114820998</v>
      </c>
      <c r="F87" s="59">
        <v>3389309050</v>
      </c>
      <c r="G87" s="59">
        <v>1098357250</v>
      </c>
      <c r="H87" s="59">
        <v>44247602972</v>
      </c>
      <c r="I87" s="59"/>
      <c r="J87" s="59">
        <v>47309100</v>
      </c>
      <c r="K87" s="59">
        <v>898016846</v>
      </c>
      <c r="L87" s="59">
        <v>700995431963</v>
      </c>
    </row>
    <row r="88" spans="1:12" ht="17.25">
      <c r="A88" s="6" t="s">
        <v>216</v>
      </c>
      <c r="B88" s="2" t="s">
        <v>217</v>
      </c>
      <c r="C88" s="59">
        <v>20032760002</v>
      </c>
      <c r="D88" s="59">
        <v>222984997</v>
      </c>
      <c r="E88" s="59">
        <v>218073513</v>
      </c>
      <c r="F88" s="59">
        <v>326115569</v>
      </c>
      <c r="G88" s="59">
        <v>0</v>
      </c>
      <c r="H88" s="59">
        <v>66527256647</v>
      </c>
      <c r="I88" s="59"/>
      <c r="J88" s="59">
        <v>111283972150</v>
      </c>
      <c r="K88" s="59"/>
      <c r="L88" s="59">
        <v>198611162878</v>
      </c>
    </row>
    <row r="89" spans="1:12" ht="17.25">
      <c r="A89" s="6" t="s">
        <v>168</v>
      </c>
      <c r="B89" s="2" t="s">
        <v>169</v>
      </c>
      <c r="C89" s="59">
        <v>275614483417</v>
      </c>
      <c r="D89" s="59">
        <v>3766707888</v>
      </c>
      <c r="E89" s="59">
        <v>6545199526</v>
      </c>
      <c r="F89" s="59">
        <v>2599356042</v>
      </c>
      <c r="G89" s="59">
        <v>1007794030</v>
      </c>
      <c r="H89" s="59">
        <v>26214023697</v>
      </c>
      <c r="I89" s="59"/>
      <c r="J89" s="59">
        <v>56917500</v>
      </c>
      <c r="K89" s="59"/>
      <c r="L89" s="59">
        <v>315804482100</v>
      </c>
    </row>
    <row r="90" spans="1:12" ht="17.25">
      <c r="A90" s="6" t="s">
        <v>155</v>
      </c>
      <c r="B90" s="2" t="s">
        <v>162</v>
      </c>
      <c r="C90" s="59">
        <v>389981671753</v>
      </c>
      <c r="D90" s="59">
        <v>7713292328</v>
      </c>
      <c r="E90" s="59">
        <v>6139702803</v>
      </c>
      <c r="F90" s="59">
        <v>2057821324</v>
      </c>
      <c r="G90" s="59">
        <v>899143830</v>
      </c>
      <c r="H90" s="59">
        <v>29240761750</v>
      </c>
      <c r="I90" s="59"/>
      <c r="J90" s="59">
        <v>132795370</v>
      </c>
      <c r="K90" s="59">
        <v>256077833</v>
      </c>
      <c r="L90" s="59">
        <v>436421266991</v>
      </c>
    </row>
    <row r="91" spans="1:12" ht="17.25">
      <c r="A91" s="6" t="s">
        <v>156</v>
      </c>
      <c r="B91" s="2" t="s">
        <v>163</v>
      </c>
      <c r="C91" s="59">
        <v>438258859729</v>
      </c>
      <c r="D91" s="59">
        <v>6309562209</v>
      </c>
      <c r="E91" s="59">
        <v>12605975931</v>
      </c>
      <c r="F91" s="59">
        <v>3749275578</v>
      </c>
      <c r="G91" s="59">
        <v>3925285034</v>
      </c>
      <c r="H91" s="59">
        <v>32414711582</v>
      </c>
      <c r="I91" s="59"/>
      <c r="J91" s="59">
        <v>77376000</v>
      </c>
      <c r="K91" s="59">
        <v>1848306170</v>
      </c>
      <c r="L91" s="59">
        <v>499189352233</v>
      </c>
    </row>
    <row r="92" spans="1:12" ht="17.25">
      <c r="A92" s="6" t="s">
        <v>157</v>
      </c>
      <c r="B92" s="2" t="s">
        <v>164</v>
      </c>
      <c r="C92" s="59">
        <v>425492206072</v>
      </c>
      <c r="D92" s="59">
        <v>6635764337</v>
      </c>
      <c r="E92" s="59">
        <v>16668914692</v>
      </c>
      <c r="F92" s="59">
        <v>2828319650</v>
      </c>
      <c r="G92" s="59">
        <v>8308122750</v>
      </c>
      <c r="H92" s="59">
        <v>40281707903</v>
      </c>
      <c r="I92" s="59"/>
      <c r="J92" s="59">
        <v>7742752</v>
      </c>
      <c r="K92" s="59"/>
      <c r="L92" s="59">
        <v>500222778156</v>
      </c>
    </row>
    <row r="93" spans="1:12" ht="17.25">
      <c r="A93" s="6" t="s">
        <v>158</v>
      </c>
      <c r="B93" s="2" t="s">
        <v>165</v>
      </c>
      <c r="C93" s="59">
        <v>193919084592</v>
      </c>
      <c r="D93" s="59">
        <v>2694424467</v>
      </c>
      <c r="E93" s="59">
        <v>5387280568</v>
      </c>
      <c r="F93" s="59">
        <v>2259452094</v>
      </c>
      <c r="G93" s="59">
        <v>1246132500</v>
      </c>
      <c r="H93" s="59">
        <v>22682248917</v>
      </c>
      <c r="I93" s="59"/>
      <c r="J93" s="59">
        <v>70980750</v>
      </c>
      <c r="K93" s="59">
        <v>272323833</v>
      </c>
      <c r="L93" s="59">
        <v>228531927721</v>
      </c>
    </row>
    <row r="94" spans="1:12" ht="15.75" customHeight="1">
      <c r="A94" s="6" t="s">
        <v>166</v>
      </c>
      <c r="B94" s="2" t="s">
        <v>167</v>
      </c>
      <c r="C94" s="59">
        <v>380535210803</v>
      </c>
      <c r="D94" s="59">
        <v>9142145313</v>
      </c>
      <c r="E94" s="59">
        <v>8820725362</v>
      </c>
      <c r="F94" s="59">
        <v>2481899043</v>
      </c>
      <c r="G94" s="59">
        <v>3648643710</v>
      </c>
      <c r="H94" s="59">
        <v>36020109954</v>
      </c>
      <c r="I94" s="59"/>
      <c r="J94" s="59">
        <v>103158719</v>
      </c>
      <c r="K94" s="59"/>
      <c r="L94" s="59">
        <v>440751892904</v>
      </c>
    </row>
    <row r="95" spans="1:12" ht="15.75" customHeight="1">
      <c r="A95" s="6" t="s">
        <v>218</v>
      </c>
      <c r="B95" s="2" t="s">
        <v>219</v>
      </c>
      <c r="C95" s="59">
        <v>15022779749</v>
      </c>
      <c r="D95" s="59">
        <v>1413093727</v>
      </c>
      <c r="E95" s="59">
        <v>105477192</v>
      </c>
      <c r="F95" s="59">
        <v>86264471</v>
      </c>
      <c r="G95" s="59">
        <v>0</v>
      </c>
      <c r="H95" s="59">
        <v>23487130954</v>
      </c>
      <c r="I95" s="59"/>
      <c r="J95" s="59">
        <v>74735658500</v>
      </c>
      <c r="K95" s="59"/>
      <c r="L95" s="59">
        <v>114850404593</v>
      </c>
    </row>
    <row r="96" spans="1:12" ht="15.75" customHeight="1">
      <c r="A96" s="6" t="s">
        <v>209</v>
      </c>
      <c r="B96" s="2" t="s">
        <v>210</v>
      </c>
      <c r="C96" s="59">
        <v>2850513856</v>
      </c>
      <c r="D96" s="59">
        <v>384452426</v>
      </c>
      <c r="E96" s="59">
        <v>179455200</v>
      </c>
      <c r="F96" s="59">
        <v>489782142</v>
      </c>
      <c r="G96" s="59">
        <v>210548600</v>
      </c>
      <c r="H96" s="59">
        <v>5510000</v>
      </c>
      <c r="I96" s="59">
        <v>16548000</v>
      </c>
      <c r="J96" s="59"/>
      <c r="K96" s="59"/>
      <c r="L96" s="59">
        <v>4136810224</v>
      </c>
    </row>
    <row r="97" spans="1:12" ht="15.75" customHeight="1">
      <c r="A97" s="6" t="s">
        <v>213</v>
      </c>
      <c r="B97" s="22" t="s">
        <v>50</v>
      </c>
      <c r="C97" s="59">
        <v>253700411884</v>
      </c>
      <c r="D97" s="59">
        <v>18386335259</v>
      </c>
      <c r="E97" s="59">
        <v>1811002668</v>
      </c>
      <c r="F97" s="59">
        <v>2203182977</v>
      </c>
      <c r="G97" s="59">
        <v>1392158875</v>
      </c>
      <c r="H97" s="59">
        <v>68753353</v>
      </c>
      <c r="I97" s="59"/>
      <c r="J97" s="59"/>
      <c r="K97" s="59">
        <v>18834561650</v>
      </c>
      <c r="L97" s="59">
        <v>296396406666</v>
      </c>
    </row>
    <row r="98" spans="1:12" ht="15.75" customHeight="1">
      <c r="A98" s="6" t="s">
        <v>214</v>
      </c>
      <c r="B98" s="22" t="s">
        <v>215</v>
      </c>
      <c r="C98" s="59">
        <v>2704399834</v>
      </c>
      <c r="D98" s="59">
        <v>57689965</v>
      </c>
      <c r="E98" s="59">
        <v>39001343</v>
      </c>
      <c r="F98" s="59">
        <v>38810400</v>
      </c>
      <c r="G98" s="59">
        <v>278914000</v>
      </c>
      <c r="H98" s="59">
        <v>340000</v>
      </c>
      <c r="I98" s="59">
        <v>14095350</v>
      </c>
      <c r="J98" s="59"/>
      <c r="K98" s="59"/>
      <c r="L98" s="59">
        <v>3133250892</v>
      </c>
    </row>
    <row r="99" spans="1:12" ht="17.25">
      <c r="A99" s="3" t="s">
        <v>51</v>
      </c>
      <c r="B99" s="2" t="s">
        <v>52</v>
      </c>
      <c r="C99" s="59">
        <v>30029742163024.602</v>
      </c>
      <c r="D99" s="59">
        <v>351014177947.98401</v>
      </c>
      <c r="E99" s="59">
        <v>1487897477970.01</v>
      </c>
      <c r="F99" s="59">
        <v>277441449625</v>
      </c>
      <c r="G99" s="59">
        <v>113155416105</v>
      </c>
      <c r="H99" s="59">
        <v>11116702769425.6</v>
      </c>
      <c r="I99" s="59">
        <v>26370081533.240002</v>
      </c>
      <c r="J99" s="59">
        <v>275342386352.08398</v>
      </c>
      <c r="K99" s="59">
        <v>13400374326853.4</v>
      </c>
      <c r="L99" s="59">
        <v>57078040248837</v>
      </c>
    </row>
    <row r="102" spans="1:12">
      <c r="A102" s="50" t="s">
        <v>136</v>
      </c>
      <c r="B102" s="51"/>
      <c r="C102" s="51"/>
      <c r="D102" s="51"/>
      <c r="E102" s="51"/>
      <c r="F102" s="51"/>
      <c r="G102" s="51"/>
      <c r="H102" s="52"/>
    </row>
    <row r="103" spans="1:12">
      <c r="A103" s="45" t="s">
        <v>70</v>
      </c>
      <c r="B103" s="45" t="s">
        <v>1</v>
      </c>
      <c r="C103" s="13" t="s">
        <v>115</v>
      </c>
      <c r="D103" s="13" t="s">
        <v>116</v>
      </c>
      <c r="E103" s="13" t="s">
        <v>117</v>
      </c>
      <c r="F103" s="13" t="s">
        <v>118</v>
      </c>
      <c r="G103" s="13" t="s">
        <v>119</v>
      </c>
      <c r="H103" s="13" t="s">
        <v>131</v>
      </c>
    </row>
    <row r="104" spans="1:12" ht="47.25" customHeight="1">
      <c r="A104" s="46"/>
      <c r="B104" s="46"/>
      <c r="C104" s="20" t="s">
        <v>105</v>
      </c>
      <c r="D104" s="19" t="s">
        <v>107</v>
      </c>
      <c r="E104" s="20" t="s">
        <v>109</v>
      </c>
      <c r="F104" s="20" t="s">
        <v>111</v>
      </c>
      <c r="G104" s="19" t="s">
        <v>113</v>
      </c>
      <c r="H104" s="19" t="s">
        <v>120</v>
      </c>
    </row>
    <row r="105" spans="1:12">
      <c r="A105" s="3" t="s">
        <v>2</v>
      </c>
      <c r="B105" s="3" t="s">
        <v>3</v>
      </c>
      <c r="C105" s="29"/>
      <c r="D105" s="29"/>
      <c r="E105" s="29"/>
      <c r="F105" s="29">
        <v>73665733</v>
      </c>
      <c r="G105" s="29"/>
      <c r="H105" s="29">
        <v>73665733</v>
      </c>
    </row>
    <row r="106" spans="1:12">
      <c r="A106" s="3" t="s">
        <v>6</v>
      </c>
      <c r="B106" s="3" t="s">
        <v>7</v>
      </c>
      <c r="C106" s="29">
        <v>4970299207</v>
      </c>
      <c r="D106" s="29">
        <v>5390481402</v>
      </c>
      <c r="E106" s="29">
        <v>12901341393</v>
      </c>
      <c r="F106" s="29">
        <v>269303501549.76001</v>
      </c>
      <c r="G106" s="29">
        <v>10748816359</v>
      </c>
      <c r="H106" s="29">
        <v>303314439910.76001</v>
      </c>
    </row>
    <row r="107" spans="1:12">
      <c r="A107" s="3" t="s">
        <v>149</v>
      </c>
      <c r="B107" s="3" t="s">
        <v>11</v>
      </c>
      <c r="C107" s="29"/>
      <c r="D107" s="29"/>
      <c r="E107" s="29">
        <v>7006259343.8000002</v>
      </c>
      <c r="F107" s="29">
        <v>818529290.5</v>
      </c>
      <c r="G107" s="29"/>
      <c r="H107" s="29">
        <v>7824788634.3000002</v>
      </c>
    </row>
    <row r="108" spans="1:12">
      <c r="A108" s="3" t="s">
        <v>12</v>
      </c>
      <c r="B108" s="3" t="s">
        <v>13</v>
      </c>
      <c r="C108" s="29"/>
      <c r="D108" s="29"/>
      <c r="E108" s="29"/>
      <c r="F108" s="29">
        <v>788064900</v>
      </c>
      <c r="G108" s="29"/>
      <c r="H108" s="29">
        <v>788064900</v>
      </c>
    </row>
    <row r="109" spans="1:12">
      <c r="A109" s="3" t="s">
        <v>173</v>
      </c>
      <c r="B109" s="3" t="s">
        <v>150</v>
      </c>
      <c r="C109" s="29"/>
      <c r="D109" s="29"/>
      <c r="E109" s="29"/>
      <c r="F109" s="29">
        <v>10260346941</v>
      </c>
      <c r="G109" s="29"/>
      <c r="H109" s="29">
        <v>10260346941</v>
      </c>
    </row>
    <row r="110" spans="1:12">
      <c r="A110" s="3" t="s">
        <v>16</v>
      </c>
      <c r="B110" s="2" t="s">
        <v>17</v>
      </c>
      <c r="C110" s="29"/>
      <c r="D110" s="29"/>
      <c r="E110" s="29"/>
      <c r="F110" s="29">
        <v>4415476123</v>
      </c>
      <c r="G110" s="29"/>
      <c r="H110" s="29">
        <v>4415476123</v>
      </c>
    </row>
    <row r="111" spans="1:12">
      <c r="A111" s="3" t="s">
        <v>18</v>
      </c>
      <c r="B111" s="2" t="s">
        <v>19</v>
      </c>
      <c r="C111" s="29"/>
      <c r="D111" s="29"/>
      <c r="E111" s="29">
        <v>960000</v>
      </c>
      <c r="F111" s="29">
        <v>4519747640</v>
      </c>
      <c r="G111" s="29"/>
      <c r="H111" s="29">
        <v>4520707640</v>
      </c>
    </row>
    <row r="112" spans="1:12">
      <c r="A112" s="3" t="s">
        <v>20</v>
      </c>
      <c r="B112" s="3" t="s">
        <v>21</v>
      </c>
      <c r="C112" s="29"/>
      <c r="D112" s="29"/>
      <c r="E112" s="29"/>
      <c r="F112" s="29"/>
      <c r="G112" s="29">
        <v>11789984277</v>
      </c>
      <c r="H112" s="29">
        <v>11789984277</v>
      </c>
    </row>
    <row r="113" spans="1:8">
      <c r="A113" s="3" t="s">
        <v>22</v>
      </c>
      <c r="B113" s="3" t="s">
        <v>23</v>
      </c>
      <c r="C113" s="29"/>
      <c r="D113" s="29"/>
      <c r="E113" s="29"/>
      <c r="F113" s="29">
        <v>68966854222</v>
      </c>
      <c r="G113" s="29"/>
      <c r="H113" s="29">
        <v>68966854222</v>
      </c>
    </row>
    <row r="114" spans="1:8">
      <c r="A114" s="3" t="s">
        <v>24</v>
      </c>
      <c r="B114" s="3" t="s">
        <v>25</v>
      </c>
      <c r="C114" s="29"/>
      <c r="D114" s="29"/>
      <c r="E114" s="29"/>
      <c r="F114" s="29">
        <v>113000</v>
      </c>
      <c r="G114" s="29"/>
      <c r="H114" s="29">
        <v>113000</v>
      </c>
    </row>
    <row r="115" spans="1:8">
      <c r="A115" s="3" t="s">
        <v>205</v>
      </c>
      <c r="B115" s="3" t="s">
        <v>27</v>
      </c>
      <c r="C115" s="29"/>
      <c r="D115" s="29"/>
      <c r="E115" s="29"/>
      <c r="F115" s="29">
        <v>238450000</v>
      </c>
      <c r="G115" s="29"/>
      <c r="H115" s="29">
        <v>238450000</v>
      </c>
    </row>
    <row r="116" spans="1:8">
      <c r="A116" s="3" t="s">
        <v>28</v>
      </c>
      <c r="B116" s="2" t="s">
        <v>29</v>
      </c>
      <c r="C116" s="29"/>
      <c r="D116" s="29"/>
      <c r="E116" s="29">
        <v>6119332965</v>
      </c>
      <c r="F116" s="29"/>
      <c r="G116" s="29"/>
      <c r="H116" s="29">
        <v>6119332965</v>
      </c>
    </row>
    <row r="117" spans="1:8">
      <c r="A117" s="3" t="s">
        <v>170</v>
      </c>
      <c r="B117" s="3" t="s">
        <v>192</v>
      </c>
      <c r="C117" s="29"/>
      <c r="D117" s="29"/>
      <c r="E117" s="29">
        <v>29489660109</v>
      </c>
      <c r="F117" s="29">
        <v>49702003084</v>
      </c>
      <c r="G117" s="29"/>
      <c r="H117" s="29">
        <v>79191663193</v>
      </c>
    </row>
    <row r="118" spans="1:8">
      <c r="A118" s="3" t="s">
        <v>30</v>
      </c>
      <c r="B118" s="3" t="s">
        <v>31</v>
      </c>
      <c r="C118" s="29">
        <v>1895089718</v>
      </c>
      <c r="D118" s="29"/>
      <c r="E118" s="29"/>
      <c r="F118" s="29"/>
      <c r="G118" s="29"/>
      <c r="H118" s="29">
        <v>1895089718</v>
      </c>
    </row>
    <row r="119" spans="1:8">
      <c r="A119" s="3" t="s">
        <v>32</v>
      </c>
      <c r="B119" s="3" t="s">
        <v>33</v>
      </c>
      <c r="C119" s="29">
        <v>128376400024.13499</v>
      </c>
      <c r="D119" s="29"/>
      <c r="E119" s="29"/>
      <c r="F119" s="29">
        <v>299252472</v>
      </c>
      <c r="G119" s="29"/>
      <c r="H119" s="29">
        <v>128675652496.13499</v>
      </c>
    </row>
    <row r="120" spans="1:8">
      <c r="A120" s="3" t="s">
        <v>34</v>
      </c>
      <c r="B120" s="3" t="s">
        <v>35</v>
      </c>
      <c r="C120" s="29"/>
      <c r="D120" s="29">
        <v>7425402007617.5801</v>
      </c>
      <c r="E120" s="29"/>
      <c r="F120" s="29">
        <v>1088886000</v>
      </c>
      <c r="G120" s="29">
        <v>95405000</v>
      </c>
      <c r="H120" s="29">
        <v>7426586298617.5801</v>
      </c>
    </row>
    <row r="121" spans="1:8">
      <c r="A121" s="3" t="s">
        <v>176</v>
      </c>
      <c r="B121" s="3" t="s">
        <v>37</v>
      </c>
      <c r="C121" s="29"/>
      <c r="D121" s="29"/>
      <c r="E121" s="29"/>
      <c r="F121" s="29">
        <v>2953679721</v>
      </c>
      <c r="G121" s="29"/>
      <c r="H121" s="29">
        <v>2953679721</v>
      </c>
    </row>
    <row r="122" spans="1:8">
      <c r="A122" s="3" t="s">
        <v>38</v>
      </c>
      <c r="B122" s="3" t="s">
        <v>39</v>
      </c>
      <c r="C122" s="29"/>
      <c r="D122" s="29">
        <v>43769765919.260002</v>
      </c>
      <c r="E122" s="29"/>
      <c r="F122" s="29"/>
      <c r="G122" s="29"/>
      <c r="H122" s="29">
        <v>43769765919.260002</v>
      </c>
    </row>
    <row r="123" spans="1:8">
      <c r="A123" s="3" t="s">
        <v>40</v>
      </c>
      <c r="B123" s="3" t="s">
        <v>41</v>
      </c>
      <c r="C123" s="29"/>
      <c r="D123" s="29"/>
      <c r="E123" s="29"/>
      <c r="F123" s="29">
        <v>2285812208</v>
      </c>
      <c r="G123" s="29">
        <v>2599021890</v>
      </c>
      <c r="H123" s="29">
        <v>4884834098</v>
      </c>
    </row>
    <row r="124" spans="1:8">
      <c r="A124" s="3" t="s">
        <v>42</v>
      </c>
      <c r="B124" s="3" t="s">
        <v>43</v>
      </c>
      <c r="C124" s="29"/>
      <c r="D124" s="29">
        <v>177280790817.28</v>
      </c>
      <c r="E124" s="29"/>
      <c r="F124" s="29">
        <v>172406975</v>
      </c>
      <c r="G124" s="29"/>
      <c r="H124" s="29">
        <v>177453197792.28</v>
      </c>
    </row>
    <row r="125" spans="1:8">
      <c r="A125" s="3" t="s">
        <v>44</v>
      </c>
      <c r="B125" s="3" t="s">
        <v>45</v>
      </c>
      <c r="C125" s="29"/>
      <c r="D125" s="29"/>
      <c r="E125" s="29">
        <v>5243378368</v>
      </c>
      <c r="F125" s="29"/>
      <c r="G125" s="29"/>
      <c r="H125" s="29">
        <v>5243378368</v>
      </c>
    </row>
    <row r="126" spans="1:8">
      <c r="A126" s="3" t="s">
        <v>46</v>
      </c>
      <c r="B126" s="2" t="s">
        <v>47</v>
      </c>
      <c r="C126" s="29"/>
      <c r="D126" s="29"/>
      <c r="E126" s="29"/>
      <c r="F126" s="29">
        <v>9000</v>
      </c>
      <c r="G126" s="29"/>
      <c r="H126" s="29">
        <v>9000</v>
      </c>
    </row>
    <row r="127" spans="1:8">
      <c r="A127" s="3" t="s">
        <v>48</v>
      </c>
      <c r="B127" s="3" t="s">
        <v>49</v>
      </c>
      <c r="C127" s="29"/>
      <c r="D127" s="29">
        <v>20211916400</v>
      </c>
      <c r="E127" s="29">
        <v>15211832870</v>
      </c>
      <c r="F127" s="29">
        <v>55606251175</v>
      </c>
      <c r="G127" s="29">
        <v>13091823835</v>
      </c>
      <c r="H127" s="29">
        <v>104121824280</v>
      </c>
    </row>
    <row r="128" spans="1:8">
      <c r="A128" s="3" t="s">
        <v>171</v>
      </c>
      <c r="B128" s="2" t="s">
        <v>177</v>
      </c>
      <c r="C128" s="29">
        <v>571591000</v>
      </c>
      <c r="D128" s="29">
        <v>17642820816</v>
      </c>
      <c r="E128" s="29">
        <v>99652335447</v>
      </c>
      <c r="F128" s="29">
        <v>336625132829</v>
      </c>
      <c r="G128" s="29">
        <v>31507751224</v>
      </c>
      <c r="H128" s="29">
        <v>485999631316</v>
      </c>
    </row>
    <row r="129" spans="1:8">
      <c r="A129" s="3" t="s">
        <v>220</v>
      </c>
      <c r="B129" s="2" t="s">
        <v>221</v>
      </c>
      <c r="C129" s="29"/>
      <c r="D129" s="29"/>
      <c r="E129" s="29">
        <v>1546324370</v>
      </c>
      <c r="F129" s="29"/>
      <c r="G129" s="29"/>
      <c r="H129" s="29">
        <v>1546324370</v>
      </c>
    </row>
    <row r="130" spans="1:8">
      <c r="A130" s="3" t="s">
        <v>153</v>
      </c>
      <c r="B130" s="2" t="s">
        <v>159</v>
      </c>
      <c r="C130" s="29"/>
      <c r="D130" s="29">
        <v>5185129250</v>
      </c>
      <c r="E130" s="29">
        <v>77267050092</v>
      </c>
      <c r="F130" s="29">
        <v>91636913168</v>
      </c>
      <c r="G130" s="29">
        <v>10827888278</v>
      </c>
      <c r="H130" s="29">
        <v>184916980788</v>
      </c>
    </row>
    <row r="131" spans="1:8">
      <c r="A131" s="3" t="s">
        <v>222</v>
      </c>
      <c r="B131" s="2" t="s">
        <v>178</v>
      </c>
      <c r="C131" s="29">
        <v>35020730</v>
      </c>
      <c r="D131" s="29">
        <v>11166626629</v>
      </c>
      <c r="E131" s="29">
        <v>12567900280</v>
      </c>
      <c r="F131" s="29">
        <v>21195719554</v>
      </c>
      <c r="G131" s="29">
        <v>5121532466</v>
      </c>
      <c r="H131" s="29">
        <v>50086799659</v>
      </c>
    </row>
    <row r="132" spans="1:8">
      <c r="A132" s="6" t="s">
        <v>154</v>
      </c>
      <c r="B132" s="2" t="s">
        <v>160</v>
      </c>
      <c r="C132" s="29"/>
      <c r="D132" s="29">
        <v>211500000</v>
      </c>
      <c r="E132" s="29">
        <v>4381119000</v>
      </c>
      <c r="F132" s="29">
        <v>1564223500</v>
      </c>
      <c r="G132" s="29">
        <v>518834500</v>
      </c>
      <c r="H132" s="29">
        <v>6675677000</v>
      </c>
    </row>
    <row r="133" spans="1:8">
      <c r="A133" s="3" t="s">
        <v>216</v>
      </c>
      <c r="B133" s="2" t="s">
        <v>217</v>
      </c>
      <c r="C133" s="29">
        <v>657815000</v>
      </c>
      <c r="D133" s="29">
        <v>5840539708</v>
      </c>
      <c r="E133" s="29">
        <v>36096842020</v>
      </c>
      <c r="F133" s="29">
        <v>35034988584</v>
      </c>
      <c r="G133" s="29">
        <v>17252748316</v>
      </c>
      <c r="H133" s="29">
        <v>94882933628</v>
      </c>
    </row>
    <row r="134" spans="1:8">
      <c r="A134" s="3" t="s">
        <v>155</v>
      </c>
      <c r="B134" s="2" t="s">
        <v>162</v>
      </c>
      <c r="C134" s="29"/>
      <c r="D134" s="29">
        <v>734563785</v>
      </c>
      <c r="E134" s="29">
        <v>8121068199</v>
      </c>
      <c r="F134" s="29">
        <v>23636131222</v>
      </c>
      <c r="G134" s="29">
        <v>303188134</v>
      </c>
      <c r="H134" s="29">
        <v>32794951340</v>
      </c>
    </row>
    <row r="135" spans="1:8">
      <c r="A135" s="3" t="s">
        <v>156</v>
      </c>
      <c r="B135" s="2" t="s">
        <v>163</v>
      </c>
      <c r="C135" s="29"/>
      <c r="D135" s="29">
        <v>1487359107</v>
      </c>
      <c r="E135" s="29">
        <v>25825463384</v>
      </c>
      <c r="F135" s="29">
        <v>16208174923</v>
      </c>
      <c r="G135" s="29">
        <v>2800336165</v>
      </c>
      <c r="H135" s="29">
        <v>46321333579</v>
      </c>
    </row>
    <row r="136" spans="1:8">
      <c r="A136" s="3" t="s">
        <v>157</v>
      </c>
      <c r="B136" s="2" t="s">
        <v>164</v>
      </c>
      <c r="C136" s="29"/>
      <c r="D136" s="29">
        <v>3578027250</v>
      </c>
      <c r="E136" s="29">
        <v>1973823170</v>
      </c>
      <c r="F136" s="29">
        <v>4738465300</v>
      </c>
      <c r="G136" s="29">
        <v>1265333750</v>
      </c>
      <c r="H136" s="29">
        <v>11555649470</v>
      </c>
    </row>
    <row r="137" spans="1:8">
      <c r="A137" s="3" t="s">
        <v>174</v>
      </c>
      <c r="B137" s="2" t="s">
        <v>165</v>
      </c>
      <c r="C137" s="29"/>
      <c r="D137" s="29">
        <v>2448000</v>
      </c>
      <c r="E137" s="29">
        <v>187043500</v>
      </c>
      <c r="F137" s="29">
        <v>5454798525</v>
      </c>
      <c r="G137" s="29">
        <v>2633994970</v>
      </c>
      <c r="H137" s="29">
        <v>8278284995</v>
      </c>
    </row>
    <row r="138" spans="1:8">
      <c r="A138" s="3" t="s">
        <v>175</v>
      </c>
      <c r="B138" s="3" t="s">
        <v>167</v>
      </c>
      <c r="C138" s="29">
        <v>89286000</v>
      </c>
      <c r="D138" s="29">
        <v>3791547712</v>
      </c>
      <c r="E138" s="29">
        <v>38521888570</v>
      </c>
      <c r="F138" s="29">
        <v>7139831302</v>
      </c>
      <c r="G138" s="29">
        <v>4667573350</v>
      </c>
      <c r="H138" s="29">
        <v>54210126934</v>
      </c>
    </row>
    <row r="139" spans="1:8">
      <c r="A139" s="6" t="s">
        <v>213</v>
      </c>
      <c r="B139" s="22" t="s">
        <v>50</v>
      </c>
      <c r="C139" s="29"/>
      <c r="D139" s="29"/>
      <c r="E139" s="29"/>
      <c r="F139" s="29">
        <v>289997500</v>
      </c>
      <c r="G139" s="29"/>
      <c r="H139" s="29">
        <v>289997500</v>
      </c>
    </row>
    <row r="140" spans="1:8">
      <c r="A140" s="3" t="s">
        <v>51</v>
      </c>
      <c r="B140" s="3" t="s">
        <v>52</v>
      </c>
      <c r="C140" s="29">
        <v>136595501679.13499</v>
      </c>
      <c r="D140" s="29">
        <v>7721695524413.1201</v>
      </c>
      <c r="E140" s="29">
        <v>382113623080.79999</v>
      </c>
      <c r="F140" s="29">
        <v>1015017426441.26</v>
      </c>
      <c r="G140" s="29">
        <v>115224232514</v>
      </c>
      <c r="H140" s="29">
        <v>9370646308128.3203</v>
      </c>
    </row>
    <row r="141" spans="1:8">
      <c r="C141" s="10"/>
      <c r="E141" s="10"/>
      <c r="G141" s="14"/>
      <c r="H141" s="14"/>
    </row>
    <row r="142" spans="1:8">
      <c r="G142" s="14"/>
      <c r="H142" s="14"/>
    </row>
    <row r="143" spans="1:8" ht="18.75" customHeight="1">
      <c r="A143" s="47" t="s">
        <v>140</v>
      </c>
      <c r="B143" s="48"/>
      <c r="C143" s="49"/>
    </row>
    <row r="144" spans="1:8" ht="30.75" customHeight="1">
      <c r="A144" s="15" t="s">
        <v>53</v>
      </c>
      <c r="B144" s="5" t="s">
        <v>54</v>
      </c>
      <c r="C144" s="5" t="s">
        <v>128</v>
      </c>
    </row>
    <row r="145" spans="1:9" ht="18.75">
      <c r="A145" s="3" t="s">
        <v>55</v>
      </c>
      <c r="B145" s="3" t="s">
        <v>56</v>
      </c>
      <c r="C145" s="60">
        <v>30029742163024.602</v>
      </c>
    </row>
    <row r="146" spans="1:9" ht="18.75">
      <c r="A146" s="3" t="s">
        <v>57</v>
      </c>
      <c r="B146" s="3" t="s">
        <v>58</v>
      </c>
      <c r="C146" s="60">
        <v>351014177947.98401</v>
      </c>
    </row>
    <row r="147" spans="1:9" ht="18.75">
      <c r="A147" s="3" t="s">
        <v>59</v>
      </c>
      <c r="B147" s="3" t="s">
        <v>60</v>
      </c>
      <c r="C147" s="60">
        <v>1487897477970.01</v>
      </c>
    </row>
    <row r="148" spans="1:9" ht="18.75">
      <c r="A148" s="3" t="s">
        <v>61</v>
      </c>
      <c r="B148" s="3" t="s">
        <v>62</v>
      </c>
      <c r="C148" s="60">
        <v>277441449625</v>
      </c>
    </row>
    <row r="149" spans="1:9" ht="18.75">
      <c r="A149" s="3" t="s">
        <v>63</v>
      </c>
      <c r="B149" s="3" t="s">
        <v>64</v>
      </c>
      <c r="C149" s="60">
        <v>113155416105</v>
      </c>
      <c r="I149" s="10"/>
    </row>
    <row r="150" spans="1:9" ht="18.75">
      <c r="A150" s="3" t="s">
        <v>65</v>
      </c>
      <c r="B150" s="3" t="s">
        <v>66</v>
      </c>
      <c r="C150" s="60">
        <v>11116702769425.6</v>
      </c>
      <c r="I150" s="14"/>
    </row>
    <row r="151" spans="1:9" ht="18.75">
      <c r="A151" s="3" t="s">
        <v>151</v>
      </c>
      <c r="B151" s="3" t="s">
        <v>152</v>
      </c>
      <c r="C151" s="60">
        <v>26370081533.240002</v>
      </c>
      <c r="I151" s="14"/>
    </row>
    <row r="152" spans="1:9" ht="18.75">
      <c r="A152" s="3" t="s">
        <v>143</v>
      </c>
      <c r="B152" s="3" t="s">
        <v>144</v>
      </c>
      <c r="C152" s="60">
        <v>275342386352.08398</v>
      </c>
    </row>
    <row r="153" spans="1:9" ht="18.75">
      <c r="A153" s="3" t="s">
        <v>67</v>
      </c>
      <c r="B153" s="3" t="s">
        <v>68</v>
      </c>
      <c r="C153" s="60">
        <v>13400374326853.4</v>
      </c>
    </row>
    <row r="154" spans="1:9" ht="18.75">
      <c r="A154" s="3" t="s">
        <v>69</v>
      </c>
      <c r="B154" s="3" t="s">
        <v>52</v>
      </c>
      <c r="C154" s="60">
        <v>57078040248837</v>
      </c>
    </row>
    <row r="156" spans="1:9">
      <c r="A156" s="53" t="s">
        <v>186</v>
      </c>
      <c r="B156" s="54"/>
      <c r="C156" s="55"/>
    </row>
    <row r="157" spans="1:9">
      <c r="A157" s="6" t="s">
        <v>202</v>
      </c>
      <c r="B157" s="18" t="s">
        <v>203</v>
      </c>
      <c r="C157" s="16" t="s">
        <v>124</v>
      </c>
    </row>
    <row r="158" spans="1:9" ht="21">
      <c r="A158" s="6" t="s">
        <v>180</v>
      </c>
      <c r="B158" s="3" t="s">
        <v>187</v>
      </c>
      <c r="C158" s="61">
        <v>8311337069157.3203</v>
      </c>
    </row>
    <row r="159" spans="1:9" ht="21">
      <c r="A159" s="6" t="s">
        <v>181</v>
      </c>
      <c r="B159" s="3" t="s">
        <v>188</v>
      </c>
      <c r="C159" s="61">
        <v>575685456971</v>
      </c>
    </row>
    <row r="160" spans="1:9" ht="21">
      <c r="A160" s="6" t="s">
        <v>182</v>
      </c>
      <c r="B160" s="3" t="s">
        <v>189</v>
      </c>
      <c r="C160" s="61">
        <v>471243032961</v>
      </c>
    </row>
    <row r="161" spans="1:5" ht="21">
      <c r="A161" s="6" t="s">
        <v>183</v>
      </c>
      <c r="B161" s="3" t="s">
        <v>190</v>
      </c>
      <c r="C161" s="61">
        <v>39688712</v>
      </c>
    </row>
    <row r="162" spans="1:5" ht="21">
      <c r="A162" s="6" t="s">
        <v>185</v>
      </c>
      <c r="B162" s="3" t="s">
        <v>191</v>
      </c>
      <c r="C162" s="61">
        <v>12341060327</v>
      </c>
    </row>
    <row r="163" spans="1:5" ht="21">
      <c r="A163" s="6" t="s">
        <v>184</v>
      </c>
      <c r="B163" s="3" t="s">
        <v>52</v>
      </c>
      <c r="C163" s="61">
        <v>9370646308128.3203</v>
      </c>
    </row>
    <row r="165" spans="1:5">
      <c r="A165" s="47" t="s">
        <v>207</v>
      </c>
      <c r="B165" s="48"/>
      <c r="C165" s="49"/>
    </row>
    <row r="166" spans="1:5">
      <c r="A166" s="3" t="s">
        <v>102</v>
      </c>
      <c r="B166" s="3" t="s">
        <v>103</v>
      </c>
      <c r="C166" s="13" t="s">
        <v>129</v>
      </c>
    </row>
    <row r="167" spans="1:5" ht="21">
      <c r="A167" s="3" t="s">
        <v>104</v>
      </c>
      <c r="B167" s="3" t="s">
        <v>105</v>
      </c>
      <c r="C167" s="30">
        <v>136595501679.13499</v>
      </c>
    </row>
    <row r="168" spans="1:5" ht="21">
      <c r="A168" s="3" t="s">
        <v>106</v>
      </c>
      <c r="B168" s="3" t="s">
        <v>107</v>
      </c>
      <c r="C168" s="30">
        <v>7721695524413.1201</v>
      </c>
    </row>
    <row r="169" spans="1:5" ht="21">
      <c r="A169" s="3" t="s">
        <v>108</v>
      </c>
      <c r="B169" s="3" t="s">
        <v>109</v>
      </c>
      <c r="C169" s="30">
        <v>382113623080.79999</v>
      </c>
    </row>
    <row r="170" spans="1:5" ht="21">
      <c r="A170" s="3" t="s">
        <v>110</v>
      </c>
      <c r="B170" s="3" t="s">
        <v>111</v>
      </c>
      <c r="C170" s="30">
        <v>1015017426441.26</v>
      </c>
    </row>
    <row r="171" spans="1:5" ht="21">
      <c r="A171" s="3" t="s">
        <v>112</v>
      </c>
      <c r="B171" s="3" t="s">
        <v>113</v>
      </c>
      <c r="C171" s="30">
        <v>115224232514</v>
      </c>
    </row>
    <row r="172" spans="1:5" ht="21">
      <c r="A172" s="3" t="s">
        <v>114</v>
      </c>
      <c r="B172" s="3" t="s">
        <v>52</v>
      </c>
      <c r="C172" s="30">
        <v>9370646308128.3203</v>
      </c>
    </row>
    <row r="174" spans="1:5">
      <c r="A174" s="47" t="s">
        <v>193</v>
      </c>
      <c r="B174" s="48"/>
      <c r="C174" s="48"/>
      <c r="D174" s="48"/>
      <c r="E174" s="49"/>
    </row>
    <row r="175" spans="1:5" ht="34.5" customHeight="1">
      <c r="A175" s="15" t="s">
        <v>125</v>
      </c>
      <c r="B175" s="5" t="s">
        <v>126</v>
      </c>
      <c r="C175" s="13" t="s">
        <v>128</v>
      </c>
      <c r="D175" s="13" t="s">
        <v>124</v>
      </c>
      <c r="E175" s="13" t="s">
        <v>179</v>
      </c>
    </row>
    <row r="176" spans="1:5" ht="17.25">
      <c r="A176" s="3" t="s">
        <v>78</v>
      </c>
      <c r="B176" s="3" t="s">
        <v>79</v>
      </c>
      <c r="C176" s="23">
        <v>67462558905553</v>
      </c>
      <c r="D176" s="23"/>
      <c r="E176" s="25">
        <f>SUM(C176:D176)</f>
        <v>67462558905553</v>
      </c>
    </row>
    <row r="177" spans="1:5" ht="18.75">
      <c r="A177" s="3" t="s">
        <v>80</v>
      </c>
      <c r="B177" s="3" t="s">
        <v>81</v>
      </c>
      <c r="C177" s="23">
        <v>1855497687316.5901</v>
      </c>
      <c r="D177" s="32">
        <v>14309807</v>
      </c>
      <c r="E177" s="25">
        <f t="shared" ref="E177:E184" si="1">SUM(C177:D177)</f>
        <v>1855511997123.5901</v>
      </c>
    </row>
    <row r="178" spans="1:5" ht="17.25">
      <c r="A178" s="3" t="s">
        <v>82</v>
      </c>
      <c r="B178" s="3" t="s">
        <v>83</v>
      </c>
      <c r="C178" s="23">
        <v>1263486416196</v>
      </c>
      <c r="D178" s="23"/>
      <c r="E178" s="25">
        <f t="shared" si="1"/>
        <v>1263486416196</v>
      </c>
    </row>
    <row r="179" spans="1:5" ht="18.75">
      <c r="A179" s="3" t="s">
        <v>84</v>
      </c>
      <c r="B179" s="3" t="s">
        <v>85</v>
      </c>
      <c r="C179" s="23">
        <v>661534170538.41199</v>
      </c>
      <c r="D179" s="31">
        <v>938866460</v>
      </c>
      <c r="E179" s="25">
        <f t="shared" si="1"/>
        <v>662473036998.41199</v>
      </c>
    </row>
    <row r="180" spans="1:5" ht="17.25">
      <c r="A180" s="3" t="s">
        <v>86</v>
      </c>
      <c r="B180" s="3" t="s">
        <v>87</v>
      </c>
      <c r="C180" s="23">
        <v>434606568869.98499</v>
      </c>
      <c r="D180" s="23"/>
      <c r="E180" s="25">
        <f t="shared" si="1"/>
        <v>434606568869.98499</v>
      </c>
    </row>
    <row r="181" spans="1:5" ht="17.25">
      <c r="A181" s="3" t="s">
        <v>88</v>
      </c>
      <c r="B181" s="3" t="s">
        <v>89</v>
      </c>
      <c r="C181" s="23">
        <v>64187006846.092003</v>
      </c>
      <c r="D181" s="23"/>
      <c r="E181" s="25">
        <f t="shared" si="1"/>
        <v>64187006846.092003</v>
      </c>
    </row>
    <row r="182" spans="1:5" ht="18.75">
      <c r="A182" s="3" t="s">
        <v>90</v>
      </c>
      <c r="B182" s="3" t="s">
        <v>91</v>
      </c>
      <c r="C182" s="23">
        <v>684014530974.23499</v>
      </c>
      <c r="D182" s="31">
        <v>30643696416.060001</v>
      </c>
      <c r="E182" s="25">
        <f t="shared" si="1"/>
        <v>714658227390.29504</v>
      </c>
    </row>
    <row r="183" spans="1:5" ht="18.75">
      <c r="A183" s="3" t="s">
        <v>92</v>
      </c>
      <c r="B183" s="3" t="s">
        <v>93</v>
      </c>
      <c r="C183" s="23">
        <v>755949642054.14197</v>
      </c>
      <c r="D183" s="31">
        <v>22697305357.604</v>
      </c>
      <c r="E183" s="25">
        <f t="shared" si="1"/>
        <v>778646947411.74597</v>
      </c>
    </row>
    <row r="184" spans="1:5" ht="17.25">
      <c r="A184" s="3" t="s">
        <v>94</v>
      </c>
      <c r="B184" s="3" t="s">
        <v>95</v>
      </c>
      <c r="C184" s="23">
        <v>73181834928348.5</v>
      </c>
      <c r="D184" s="26">
        <f>SUM(D177:D183)</f>
        <v>54294178040.664001</v>
      </c>
      <c r="E184" s="25">
        <f t="shared" si="1"/>
        <v>73236129106389.156</v>
      </c>
    </row>
    <row r="185" spans="1:5">
      <c r="D185" s="21"/>
    </row>
    <row r="186" spans="1:5">
      <c r="A186" s="56" t="s">
        <v>195</v>
      </c>
      <c r="B186" s="57"/>
      <c r="C186" s="58"/>
    </row>
    <row r="187" spans="1:5" ht="17.25">
      <c r="A187" s="6" t="s">
        <v>121</v>
      </c>
      <c r="B187" s="6" t="s">
        <v>137</v>
      </c>
      <c r="C187" s="27">
        <v>8670043650405.8896</v>
      </c>
    </row>
    <row r="188" spans="1:5" ht="17.25">
      <c r="A188" s="6" t="s">
        <v>122</v>
      </c>
      <c r="B188" s="6" t="s">
        <v>204</v>
      </c>
      <c r="C188" s="27">
        <v>-637464839632.70203</v>
      </c>
    </row>
    <row r="189" spans="1:5" ht="17.25">
      <c r="A189" s="6" t="s">
        <v>127</v>
      </c>
      <c r="B189" s="6" t="s">
        <v>138</v>
      </c>
      <c r="C189" s="27">
        <f>SUM(C187:C188)</f>
        <v>8032578810773.1875</v>
      </c>
    </row>
    <row r="191" spans="1:5" ht="39.75" customHeight="1">
      <c r="A191" s="42" t="s">
        <v>223</v>
      </c>
      <c r="B191" s="43"/>
      <c r="C191" s="44"/>
    </row>
    <row r="192" spans="1:5" ht="55.5" customHeight="1">
      <c r="A192" s="42" t="s">
        <v>139</v>
      </c>
      <c r="B192" s="43"/>
      <c r="C192" s="44"/>
    </row>
    <row r="193" spans="1:3" ht="17.25">
      <c r="A193" s="3" t="s">
        <v>96</v>
      </c>
      <c r="B193" s="3" t="s">
        <v>196</v>
      </c>
      <c r="C193" s="27">
        <v>67601984612410.758</v>
      </c>
    </row>
    <row r="194" spans="1:3" ht="17.25">
      <c r="A194" s="3" t="s">
        <v>97</v>
      </c>
      <c r="B194" s="3" t="s">
        <v>197</v>
      </c>
      <c r="C194" s="27">
        <f>C195-C193</f>
        <v>5634144493978.4453</v>
      </c>
    </row>
    <row r="195" spans="1:3" ht="18.75">
      <c r="A195" s="3" t="s">
        <v>98</v>
      </c>
      <c r="B195" s="3" t="s">
        <v>198</v>
      </c>
      <c r="C195" s="62">
        <v>73236129106389.203</v>
      </c>
    </row>
    <row r="196" spans="1:3" ht="18.75">
      <c r="A196" s="3" t="s">
        <v>99</v>
      </c>
      <c r="B196" s="3" t="s">
        <v>199</v>
      </c>
      <c r="C196" s="63">
        <f>C193/C195</f>
        <v>0.92306878363554967</v>
      </c>
    </row>
    <row r="197" spans="1:3" ht="18.75">
      <c r="A197" s="3" t="s">
        <v>100</v>
      </c>
      <c r="B197" s="3" t="s">
        <v>200</v>
      </c>
      <c r="C197" s="63">
        <f>C194/C195</f>
        <v>7.6931216364450314E-2</v>
      </c>
    </row>
    <row r="198" spans="1:3" ht="18.75">
      <c r="A198" s="3" t="s">
        <v>101</v>
      </c>
      <c r="B198" s="3" t="s">
        <v>201</v>
      </c>
      <c r="C198" s="63">
        <f>C195/C195</f>
        <v>1</v>
      </c>
    </row>
    <row r="199" spans="1:3">
      <c r="A199" s="4" t="s">
        <v>206</v>
      </c>
    </row>
  </sheetData>
  <mergeCells count="16">
    <mergeCell ref="A3:E3"/>
    <mergeCell ref="A2:E2"/>
    <mergeCell ref="A1:E1"/>
    <mergeCell ref="A191:C191"/>
    <mergeCell ref="A192:C192"/>
    <mergeCell ref="A103:A104"/>
    <mergeCell ref="B103:B104"/>
    <mergeCell ref="B53:B54"/>
    <mergeCell ref="A53:A54"/>
    <mergeCell ref="A52:L52"/>
    <mergeCell ref="A102:H102"/>
    <mergeCell ref="A174:E174"/>
    <mergeCell ref="A156:C156"/>
    <mergeCell ref="A143:C143"/>
    <mergeCell ref="A186:C186"/>
    <mergeCell ref="A165:C165"/>
  </mergeCells>
  <printOptions horizontalCentered="1" verticalCentered="1"/>
  <pageMargins left="0" right="0" top="0" bottom="0" header="0" footer="0"/>
  <pageSetup paperSize="9" scale="17" orientation="landscape" r:id="rId1"/>
  <rowBreaks count="3" manualBreakCount="3">
    <brk id="49" max="16383" man="1"/>
    <brk id="139" max="16383" man="1"/>
    <brk id="172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0E9202C8529F4FB773F26894CE7BF4" ma:contentTypeVersion="1" ma:contentTypeDescription="Create a new document." ma:contentTypeScope="" ma:versionID="9fee187d75163c87eb29a6891418c434">
  <xsd:schema xmlns:xsd="http://www.w3.org/2001/XMLSchema" xmlns:xs="http://www.w3.org/2001/XMLSchema" xmlns:p="http://schemas.microsoft.com/office/2006/metadata/properties" xmlns:ns2="536e90f3-28f6-43a2-9886-69104c66b47c" targetNamespace="http://schemas.microsoft.com/office/2006/metadata/properties" ma:root="true" ma:fieldsID="c35a9c70863703df635a0776bfb135b7" ns2:_="">
    <xsd:import namespace="536e90f3-28f6-43a2-9886-69104c66b47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e90f3-28f6-43a2-9886-69104c66b47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36e90f3-28f6-43a2-9886-69104c66b47c">VMCDCHTSR4DK-1850682920-970</_dlc_DocId>
    <_dlc_DocIdUrl xmlns="536e90f3-28f6-43a2-9886-69104c66b47c">
      <Url>http://cms-mof/_layouts/DocIdRedir.aspx?ID=VMCDCHTSR4DK-1850682920-970</Url>
      <Description>VMCDCHTSR4DK-1850682920-970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AF3AD8A-B6B2-4E4E-ABAB-C44578EC2243}"/>
</file>

<file path=customXml/itemProps2.xml><?xml version="1.0" encoding="utf-8"?>
<ds:datastoreItem xmlns:ds="http://schemas.openxmlformats.org/officeDocument/2006/customXml" ds:itemID="{E35168FC-9A9D-442A-813E-DDD89F3B6C4B}"/>
</file>

<file path=customXml/itemProps3.xml><?xml version="1.0" encoding="utf-8"?>
<ds:datastoreItem xmlns:ds="http://schemas.openxmlformats.org/officeDocument/2006/customXml" ds:itemID="{A99140F4-F811-4698-9268-31C317FD7C3E}"/>
</file>

<file path=customXml/itemProps4.xml><?xml version="1.0" encoding="utf-8"?>
<ds:datastoreItem xmlns:ds="http://schemas.openxmlformats.org/officeDocument/2006/customXml" ds:itemID="{2D4EB57B-3DC4-4800-A044-D89331472F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state account september2019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حساب الدولة لغاية ايلول2019 للموازنة الإتحادية</dc:title>
  <dc:creator/>
  <cp:lastModifiedBy/>
  <dcterms:created xsi:type="dcterms:W3CDTF">2006-09-16T00:00:00Z</dcterms:created>
  <dcterms:modified xsi:type="dcterms:W3CDTF">2019-11-14T09:59:05Z</dcterms:modified>
  <cp:contentStatus>نهائي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0x010100970E9202C8529F4FB773F26894CE7BF4</vt:lpwstr>
  </property>
  <property fmtid="{D5CDD505-2E9C-101B-9397-08002B2CF9AE}" pid="3" name="_dlc_DocIdItemGuid">
    <vt:lpwstr>bf23e59d-990e-42f0-9258-213a4fb711d2</vt:lpwstr>
  </property>
</Properties>
</file>