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835" yWindow="255" windowWidth="12060" windowHeight="7650" tabRatio="647"/>
  </bookViews>
  <sheets>
    <sheet name="ابواب" sheetId="3" r:id="rId1"/>
    <sheet name="فصول" sheetId="2" r:id="rId2"/>
    <sheet name="فصول افقي" sheetId="1" r:id="rId3"/>
    <sheet name="تفاصيل النوع" sheetId="6" r:id="rId4"/>
    <sheet name="اعداد" sheetId="4" r:id="rId5"/>
    <sheet name="تفاصيل النوع اعداد" sheetId="5" r:id="rId6"/>
    <sheet name="سلف ابواب جاري" sheetId="7" r:id="rId7"/>
    <sheet name="سلف خزائن جاري" sheetId="8" r:id="rId8"/>
    <sheet name="سلف ابواب استثماري" sheetId="9" r:id="rId9"/>
    <sheet name="سلف خزائن استثماري" sheetId="10" r:id="rId10"/>
  </sheets>
  <calcPr calcId="145621"/>
</workbook>
</file>

<file path=xl/calcChain.xml><?xml version="1.0" encoding="utf-8"?>
<calcChain xmlns="http://schemas.openxmlformats.org/spreadsheetml/2006/main">
  <c r="H415" i="5"/>
  <c r="H416"/>
  <c r="H417"/>
  <c r="H418"/>
  <c r="H419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708" i="6"/>
  <c r="G709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2"/>
  <c r="G663"/>
  <c r="G664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G683"/>
  <c r="G684"/>
  <c r="G685"/>
  <c r="G686"/>
  <c r="G687"/>
  <c r="G688"/>
  <c r="G689"/>
  <c r="G690"/>
  <c r="G691"/>
  <c r="G692"/>
  <c r="G693"/>
  <c r="G694"/>
  <c r="G695"/>
  <c r="G696"/>
  <c r="G697"/>
  <c r="G698"/>
  <c r="G699"/>
  <c r="G700"/>
  <c r="G701"/>
  <c r="G702"/>
  <c r="G703"/>
  <c r="G704"/>
  <c r="G705"/>
  <c r="G706"/>
  <c r="G707"/>
  <c r="C20" i="10"/>
  <c r="D38" i="9"/>
  <c r="C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B20" i="8"/>
  <c r="D38" i="7"/>
  <c r="C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38" i="9" l="1"/>
  <c r="E38" i="7"/>
  <c r="H12" i="6"/>
  <c r="G12"/>
  <c r="AC8" i="1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C26"/>
  <c r="AC27"/>
  <c r="AC28"/>
  <c r="AC29"/>
  <c r="AC30"/>
  <c r="AC31"/>
  <c r="AC32"/>
  <c r="AC33"/>
  <c r="AC34"/>
  <c r="AC35"/>
  <c r="AC36"/>
  <c r="AC37"/>
  <c r="AC38"/>
  <c r="AC39"/>
  <c r="AC7"/>
  <c r="Z8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Z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7"/>
  <c r="H10" i="5" l="1"/>
  <c r="G10"/>
  <c r="H7" i="4"/>
  <c r="H8"/>
  <c r="H9"/>
  <c r="H10"/>
  <c r="H11"/>
  <c r="H6"/>
  <c r="G7"/>
  <c r="G8"/>
  <c r="G9"/>
  <c r="G10"/>
  <c r="G11"/>
  <c r="G6"/>
  <c r="H7" i="2" l="1"/>
  <c r="H8"/>
  <c r="H9"/>
  <c r="H10"/>
  <c r="H11"/>
  <c r="H12"/>
  <c r="H13"/>
  <c r="H6"/>
  <c r="G7"/>
  <c r="G8"/>
  <c r="G9"/>
  <c r="G10"/>
  <c r="G11"/>
  <c r="G12"/>
  <c r="G13"/>
  <c r="G6"/>
  <c r="F14"/>
  <c r="H14" s="1"/>
  <c r="E14"/>
  <c r="G14" s="1"/>
  <c r="H8" i="3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7"/>
</calcChain>
</file>

<file path=xl/sharedStrings.xml><?xml version="1.0" encoding="utf-8"?>
<sst xmlns="http://schemas.openxmlformats.org/spreadsheetml/2006/main" count="2525" uniqueCount="1903">
  <si>
    <t>اسمــــاء الــوزارات</t>
  </si>
  <si>
    <t>تعويـضات الموظفين</t>
  </si>
  <si>
    <t>السلع والخدمـــات</t>
  </si>
  <si>
    <t>الفوائـــــــد</t>
  </si>
  <si>
    <t>الاعــــانـات</t>
  </si>
  <si>
    <t>مجلس النواب</t>
  </si>
  <si>
    <t>رئاسة الجمهورية</t>
  </si>
  <si>
    <t>مجلس الوزراء</t>
  </si>
  <si>
    <t>وزارة الخارجية</t>
  </si>
  <si>
    <t>وزارة المالية</t>
  </si>
  <si>
    <t>وزارة الداخلية</t>
  </si>
  <si>
    <t>وزارةالعمل والشوؤن الاجتماعية</t>
  </si>
  <si>
    <t>وزارة الصحة</t>
  </si>
  <si>
    <t>وزارةالدفاع</t>
  </si>
  <si>
    <t>وزارة العدل</t>
  </si>
  <si>
    <t>وزارة التربية</t>
  </si>
  <si>
    <t>وزارة الشباب والرياضة</t>
  </si>
  <si>
    <t>وزارة التجارة</t>
  </si>
  <si>
    <t>وزارة الثقافة</t>
  </si>
  <si>
    <t>وزارة النقل</t>
  </si>
  <si>
    <t>وزارة البلديات والاشغال</t>
  </si>
  <si>
    <t>وزارة الاعمار والاسكان</t>
  </si>
  <si>
    <t>وزارة الزراعة</t>
  </si>
  <si>
    <t>وزارة الموارد المائية</t>
  </si>
  <si>
    <t>وزارة النفط</t>
  </si>
  <si>
    <t>وزارة التخطيط</t>
  </si>
  <si>
    <t>وزارة الصناعة والمعادن</t>
  </si>
  <si>
    <t>وزارة التعليم العالي والبحث</t>
  </si>
  <si>
    <t>وزارة الكهرباء</t>
  </si>
  <si>
    <t>وزارة العلوم والتكنولوجيا</t>
  </si>
  <si>
    <t>وزارة الاتصالات</t>
  </si>
  <si>
    <t>وزارة البيئة</t>
  </si>
  <si>
    <t>وزارة المهجرين والمهاجرين</t>
  </si>
  <si>
    <t>وزارة حقوق الانسان</t>
  </si>
  <si>
    <t>حكومة اقليم كردستان</t>
  </si>
  <si>
    <t>دوائر غير مرتبطة بوزارة</t>
  </si>
  <si>
    <t>مجلس القضاء الاعلى</t>
  </si>
  <si>
    <t>المجموع العام للفصول</t>
  </si>
  <si>
    <t>وزارة المالية دائرة المحاسبة قسم توحيد الحسابات</t>
  </si>
  <si>
    <t>المنــــــــح</t>
  </si>
  <si>
    <t>المنافع الاجتماعية</t>
  </si>
  <si>
    <t>المصروفات الاخرى</t>
  </si>
  <si>
    <t>الموجودات الغير مالية</t>
  </si>
  <si>
    <t>جدول تحليل المصروفات النهائية الموحدة على مستوى المصروفات والموجودات الغير مالية بمستوى الفصول</t>
  </si>
  <si>
    <t>لشهر 08 اب لسنة 2012</t>
  </si>
  <si>
    <t>مجموع الفصل( 02  01 ) تعويضات الموظفين</t>
  </si>
  <si>
    <t>مجموع الفصل( 02  02 ) السلع والخدمات</t>
  </si>
  <si>
    <t>مجموع الفصل( 02  04 ) الفوائد</t>
  </si>
  <si>
    <t>مجموع الفصل( 02  05 ) الاعانات</t>
  </si>
  <si>
    <t>مجموع الفصل( 02  06 ) المنح</t>
  </si>
  <si>
    <t>مجموع الفصل( 02  07 ) منافع اجتماعية</t>
  </si>
  <si>
    <t>مجموع الفصل( 02  08 ) المصروفات الاخرى</t>
  </si>
  <si>
    <t>مجموع الفصل( 31  01 ) شراءالموجودات غير المالية</t>
  </si>
  <si>
    <t xml:space="preserve">المحموع العام                    </t>
  </si>
  <si>
    <t>والموجودات الغير مالية وعلى مستوى الابواب</t>
  </si>
  <si>
    <t>مجموع الباب ( 01 ) مجلس النواب</t>
  </si>
  <si>
    <t>مجموع الباب ( 02 ) رئاسة الجمهورية</t>
  </si>
  <si>
    <t>مجموع الباب ( 03 ) مجلس الوزراء</t>
  </si>
  <si>
    <t>مجموع الباب ( 04 ) وزارة الخارجية</t>
  </si>
  <si>
    <t>مجموع الباب ( 05 ) وزارة المالية</t>
  </si>
  <si>
    <t>مجموع الباب ( 06 ) وزارة الداخلية</t>
  </si>
  <si>
    <t>مجموع الباب ( 08 ) وزارةالعمل والشوؤن الاجتماعية</t>
  </si>
  <si>
    <t>مجموع الباب ( 09 ) وزارة الصحة</t>
  </si>
  <si>
    <t>مجموع الباب ( 10 ) وزارةالدفاع</t>
  </si>
  <si>
    <t>مجموع الباب ( 11 ) وزارة العدل</t>
  </si>
  <si>
    <t>مجموع الباب ( 12 ) وزارة التربية</t>
  </si>
  <si>
    <t>مجموع الباب ( 13 ) وزارة الشباب والرياضة</t>
  </si>
  <si>
    <t>مجموع الباب ( 14 ) وزارة التجارة</t>
  </si>
  <si>
    <t>مجموع الباب ( 15 ) وزارة الثقافة</t>
  </si>
  <si>
    <t>مجموع الباب ( 16 ) وزارة النقل</t>
  </si>
  <si>
    <t>مجموع الباب ( 17 ) وزارة البلديات والاشغال</t>
  </si>
  <si>
    <t>مجموع الباب ( 18 ) وزارة الاعمار والاسكان</t>
  </si>
  <si>
    <t>مجموع الباب ( 19 ) وزارة الزراعة</t>
  </si>
  <si>
    <t>مجموع الباب ( 20 ) وزارة الموارد المائية</t>
  </si>
  <si>
    <t>مجموع الباب ( 21 ) وزارة النفط</t>
  </si>
  <si>
    <t>مجموع الباب ( 22 ) وزارة التخطيط</t>
  </si>
  <si>
    <t>مجموع الباب ( 23 ) وزارة الصناعة والمعادن</t>
  </si>
  <si>
    <t>مجموع الباب ( 24 ) وزارة التعليم العالي والبحث العلمي</t>
  </si>
  <si>
    <t>مجموع الباب ( 29 ) وزارة الكهرباء</t>
  </si>
  <si>
    <t>مجموع الباب ( 30 ) وزارة العلوم والتكنولوجيا</t>
  </si>
  <si>
    <t>مجموع الباب ( 31 ) وزارة الاتصالات</t>
  </si>
  <si>
    <t>مجموع الباب ( 32 ) وزارة البيئة</t>
  </si>
  <si>
    <t>مجموع الباب ( 33 ) وزارة المهجرين والمهاجرين</t>
  </si>
  <si>
    <t>مجموع الباب ( 35 ) وزارة حقوق الانسان</t>
  </si>
  <si>
    <t>مجموع الباب ( 40 ) حكومة اقليم كردستان</t>
  </si>
  <si>
    <t>مجموع الباب ( 43 ) دوائر غير مرتبطة بوزارة</t>
  </si>
  <si>
    <t>مجموع الباب ( 45 ) مجلس القضاء الاعلى</t>
  </si>
  <si>
    <t>المجموع العام</t>
  </si>
  <si>
    <t>طبع تقرير بالايرادات بمستوى الاعداد</t>
  </si>
  <si>
    <t>لشهر 08  اب لسنة 2012</t>
  </si>
  <si>
    <t>مجموع العدد  01 الضرائب</t>
  </si>
  <si>
    <t>مجموع العدد  02 المساهمات الاجتماعية</t>
  </si>
  <si>
    <t>مجموع العدد  03 المنح</t>
  </si>
  <si>
    <t>مجموع العدد  04 الايرادات الاخرى بضمنها مبيعات النفط</t>
  </si>
  <si>
    <t>مجموع العدد  31 بيع الموجودات غير المالية</t>
  </si>
  <si>
    <t>طبع تقرير بالايرادات بمستوى الاعداد لغاية تفاصيل النوع</t>
  </si>
  <si>
    <t>(( العدد  01 ))   الضرائب</t>
  </si>
  <si>
    <t>مادة    01    الضرائب على الدخول والارباح والمكاسب الرأسمالية</t>
  </si>
  <si>
    <t>نوع     01    الضرائب على دخول الافراد</t>
  </si>
  <si>
    <t>تسلسل   01    القطاع العام</t>
  </si>
  <si>
    <t>ت.النوع 01 الضريبة على رواتب منتسبي القطاع العام</t>
  </si>
  <si>
    <t>ت.النوع 02 الضريبةعلى رواتب منتسبي دوائرالدولة الرسمية</t>
  </si>
  <si>
    <t>مجموع التسلسل  01</t>
  </si>
  <si>
    <t>تسلسل   02    القطاع الخاص</t>
  </si>
  <si>
    <t>ت.النوع 01 الضريبة على رواتب منتسبي القطاع الخاص</t>
  </si>
  <si>
    <t>ت.النوع 02 الضريبة على اصحاب الاعمال والمهن</t>
  </si>
  <si>
    <t>مجموع التسلسل  02</t>
  </si>
  <si>
    <t>مجموع النوع   01</t>
  </si>
  <si>
    <t>نوع     02    الضرائب على ارباح المؤسسات (الشركات)</t>
  </si>
  <si>
    <t>تسلسل   01    شركات القطاع الخاص</t>
  </si>
  <si>
    <t>ت.النوع 01 الضريبة على شركات القطاع الخاص</t>
  </si>
  <si>
    <t>مجموع النوع   02</t>
  </si>
  <si>
    <t>مجموع الماده  01</t>
  </si>
  <si>
    <t>مادة    03    الضرائب على الممتلكات</t>
  </si>
  <si>
    <t>نوع     01    ضرائب دورية على الممتلكات الثابتة</t>
  </si>
  <si>
    <t>تسلسل   01    الضرائب العقارية</t>
  </si>
  <si>
    <t>ت.النوع 01 ضريبة العقار الاساسية</t>
  </si>
  <si>
    <t>ت.النوع 02 ضريبة العقار الاضافية</t>
  </si>
  <si>
    <t>ت.النوع 03 ضريبة العرصات الاساسية</t>
  </si>
  <si>
    <t>ت.النوع 04 الضريبة الاضافية على العرصات</t>
  </si>
  <si>
    <t>ت.النوع 05 بقايا ضريبة الاراضي الزراعية</t>
  </si>
  <si>
    <t>نوع     03    ضرائب التركات والايلولة والهبات</t>
  </si>
  <si>
    <t>تسلسل   01    ضريبة التركات</t>
  </si>
  <si>
    <t>ت.النوع 01 ضريبة التركات</t>
  </si>
  <si>
    <t>مجموع النوع   03</t>
  </si>
  <si>
    <t>مجموع الماده  03</t>
  </si>
  <si>
    <t>مادة    04    الضرائب على السلع والخدمات</t>
  </si>
  <si>
    <t>نوع     01    ضرائب عامة على السلع والخدمات</t>
  </si>
  <si>
    <t>تسلسل   02    ضريبة المبيعات العامة على الخدمات</t>
  </si>
  <si>
    <t>ت.النوع 01 ضريبةالخدمات السياحية للفنادق والمطاعم للدرجتين</t>
  </si>
  <si>
    <t>تسلسل   03    الضريبة على دورة رأس المال والسلع والخدمات الاخرى</t>
  </si>
  <si>
    <t>ت.النوع 01 رسوم على نقل ملكية السيارات</t>
  </si>
  <si>
    <t>مجموع التسلسل  03</t>
  </si>
  <si>
    <t>نوع     02    المكس على الانتاج</t>
  </si>
  <si>
    <t>تسلسل   01    المكس على الانتاج</t>
  </si>
  <si>
    <t>ت.النوع 01 مكس البنزين</t>
  </si>
  <si>
    <t>تسلسل   01    ضرائب المركبات</t>
  </si>
  <si>
    <t>ت.النوع 01 رسوم تسجيل المركبات وتجديدها</t>
  </si>
  <si>
    <t>ت.النوع 02 رسوم ادخال جثمان العراقي الاصل المتجنس</t>
  </si>
  <si>
    <t>ت.النوع 03 رسوم تسجيل ونشر الشركات والوكالات التجارية وفروعها</t>
  </si>
  <si>
    <t>ت.النوع 04 رسوم تسجيل ونشر ومزاولة مهنة التجارة</t>
  </si>
  <si>
    <t>ت.النوع 05 رسوم الاعلان التجاري</t>
  </si>
  <si>
    <t>ت.النوع 06 رسوم العلامات التجارية</t>
  </si>
  <si>
    <t>ت.النوع 07 رسوم تسجيل المقاولين</t>
  </si>
  <si>
    <t>ت.النوع 08 رسوم منح وتجديد اجازات ممارسة المهن</t>
  </si>
  <si>
    <t>ت.النوع 09 رسوم اجازة استخدام السلاح والمواد القابلة للانفجار</t>
  </si>
  <si>
    <t>ت.النوع 10 رسوم منح وتجديد اجازات البناء</t>
  </si>
  <si>
    <t>ت.النوع 11 رسوم اجازات الاستيراد</t>
  </si>
  <si>
    <t>ت.النوع 16 رسوم منح وتجديد اجازات الصياغ</t>
  </si>
  <si>
    <t>ت.النوع 19 رسوم منح اجازات الطيران</t>
  </si>
  <si>
    <t>ت.النوع 23 رسوم الهويات وتجديدها</t>
  </si>
  <si>
    <t>ت.النوع 24 رسوم براءة الاختراع والنماذج الصناعية</t>
  </si>
  <si>
    <t>ت.النوع 25 رسوم المسافرين بالطائرات المدنية</t>
  </si>
  <si>
    <t>ت.النوع 90 الرسوم الاخرى</t>
  </si>
  <si>
    <t>مجموع النوع   05</t>
  </si>
  <si>
    <t>مجموع الماده  04</t>
  </si>
  <si>
    <t>مادة    05    ضرائب التجارة الدولية</t>
  </si>
  <si>
    <t>نوع     01    ضرائب على الواردات</t>
  </si>
  <si>
    <t>تسلسل   01    ضرائب على الواردات</t>
  </si>
  <si>
    <t>ت.النوع 01 ضريبة الوارد الكمركي /ضرائب الاستيراد</t>
  </si>
  <si>
    <t>ت.النوع 02 ضريبة اعادة الاعمار</t>
  </si>
  <si>
    <t>نوع     02    الضرائب على الصادرات</t>
  </si>
  <si>
    <t>تسلسل   01    الضرائب على الصادرات</t>
  </si>
  <si>
    <t>ت.النوع 01 ضريبة الصادر الكمركي/ضرائب الصادرات</t>
  </si>
  <si>
    <t>نوع     06    ضرائب اخرى على المعاملات والتجارة الدولية</t>
  </si>
  <si>
    <t>تسلسل   01    ضرائب اخرى على المعاملات والتجارة الدولية</t>
  </si>
  <si>
    <t>ت.النوع 01 ضريبة المرور ـ الترانسيت</t>
  </si>
  <si>
    <t>مجموع النوع   06</t>
  </si>
  <si>
    <t>مجموع الماده  05</t>
  </si>
  <si>
    <t>(( مجموع العدد  01 ))</t>
  </si>
  <si>
    <t>(( العدد  02 ))   المساهمات الاجتماعية</t>
  </si>
  <si>
    <t>مادة    01    مساهمات الضمان الاجتماعي</t>
  </si>
  <si>
    <t>نوع     01    الضمان الاجتماعي- مساهمات الموظفين</t>
  </si>
  <si>
    <t>تسلسل   01    الضمان الاجتماعي- مساهمات الموظفين</t>
  </si>
  <si>
    <t>ت.النوع 01 بدل اشتراكات الضمان الاجتماعي</t>
  </si>
  <si>
    <t>مادة    02    مساهمات اجتماعية اخرى</t>
  </si>
  <si>
    <t>نوع     01    مساهمات اجتماعية اخرى</t>
  </si>
  <si>
    <t>تسلسل   01    مساهمات اجتماعية اخرى - مساهمات الموظفين</t>
  </si>
  <si>
    <t>ت.النوع 01 ايرادات التامين الصحي</t>
  </si>
  <si>
    <t>مجموع الماده  02</t>
  </si>
  <si>
    <t>(( مجموع العدد  02 ))</t>
  </si>
  <si>
    <t>(( العدد  03 ))   المنح</t>
  </si>
  <si>
    <t>مادة    01    منح من حكومات اجنبية</t>
  </si>
  <si>
    <t>نوع     01    جارية</t>
  </si>
  <si>
    <t>تسلسل   03    منح الحكومات الاجنبية اخرى</t>
  </si>
  <si>
    <t>ت.النوع 01 منح الحكومات الاجنبية اخرى</t>
  </si>
  <si>
    <t>مادة    02    منح من منظمات الدولية</t>
  </si>
  <si>
    <t>تسلسل   03    منح  منظمات دولية اخرى</t>
  </si>
  <si>
    <t>ت.النوع 01 منح  منظمات دوليةاخرى</t>
  </si>
  <si>
    <t>(( مجموع العدد  03 ))</t>
  </si>
  <si>
    <t>مادة    01    عوائد الملكية</t>
  </si>
  <si>
    <t>نوع     01    الفوائد</t>
  </si>
  <si>
    <t>تسلسل   01    الفوائد المحلية</t>
  </si>
  <si>
    <t>ت.النوع 02 فوائد على الحسابات والودائع الداخلية</t>
  </si>
  <si>
    <t>تسلسل   02    الفوائد الخارجية</t>
  </si>
  <si>
    <t>ت.النوع 01 فوائد القروض الخارجية</t>
  </si>
  <si>
    <t>ت.النوع 02 فوائد على الحسابات والودائع الخارجية</t>
  </si>
  <si>
    <t>ت.النوع 03 ارباح استثمارات مالية خارجية</t>
  </si>
  <si>
    <t>نوع     02    ارباح الاسهم (مقسوم الارباح)</t>
  </si>
  <si>
    <t>تسلسل   01    حصة الخزينة من ارباح القطاع المالي</t>
  </si>
  <si>
    <t>ت.النوع 02 مصرف الرافدين</t>
  </si>
  <si>
    <t>ت.النوع 03 المصرف الزراعي التعاوني</t>
  </si>
  <si>
    <t>ت.النوع 05 شركة التأمين الوطنية</t>
  </si>
  <si>
    <t>ت.النوع 06 شركة اعادة التأمين الوطنية</t>
  </si>
  <si>
    <t>ت.النوع 08 مصرف الرشيد</t>
  </si>
  <si>
    <t>ت.النوع 09 المصرف العقاري</t>
  </si>
  <si>
    <t>ت.النوع 12 الهيئه العامه للمناطق الحره</t>
  </si>
  <si>
    <t>تسلسل   02    حصة الخزينة من ارباح القطاع الصناعي</t>
  </si>
  <si>
    <t>ت.النوع 01 الشركة العامة لصناعة السيارات</t>
  </si>
  <si>
    <t>ت.النوع 02 الشركة العامة للسمنت الشمالية</t>
  </si>
  <si>
    <t>ت.النوع 05 الشركة العامة لصناعة الاسمدة /المنطقة الجنوبية</t>
  </si>
  <si>
    <t>ت.النوع 15 حصة خزينة شركة توزيع كهرباء الفرات الاوسط</t>
  </si>
  <si>
    <t>تسلسل   03    حصة الخزينة من ارباح القطاع التجاري</t>
  </si>
  <si>
    <t>ت.النوع 04 الشركة العامة لتجارة السيارات والمكائن</t>
  </si>
  <si>
    <t>تسلسل   05    حصة الخزينة من ارباح القطاع الزراعي</t>
  </si>
  <si>
    <t>ت.النوع 01 الشركة العامة للتجهيزات الزراعية</t>
  </si>
  <si>
    <t>ت.النوع 02 شركة مابين النهرين العامة للبذور</t>
  </si>
  <si>
    <t>ت.النوع 07 شركة الرافدين العامة لتنفيذ السدود</t>
  </si>
  <si>
    <t>مجموع التسلسل  05</t>
  </si>
  <si>
    <t>تسلسل   06    حصة الخزينة من ارباح قطاع الخدمات العامة</t>
  </si>
  <si>
    <t>ت.النوع 02 حصة الخزينة من المكاتب الاستشارية</t>
  </si>
  <si>
    <t>ت.النوع 05 الشركه العامه لتسويق الادويه والمستلزمات الطبيه</t>
  </si>
  <si>
    <t>مجموع التسلسل  06</t>
  </si>
  <si>
    <t>تسلسل   07    حصة الخزينة من ارباح قطاع التشييد والبناء</t>
  </si>
  <si>
    <t>مجموع التسلسل  07</t>
  </si>
  <si>
    <t>تسلسل   08    حصة الخزينة من ارباح القطاع النفطي</t>
  </si>
  <si>
    <t>ت.النوع 01 شركة خطوط الانابيب النفطية</t>
  </si>
  <si>
    <t>ت.النوع 02 شركة المشاريع النفطية</t>
  </si>
  <si>
    <t>ت.النوع 03 شركة توزيع المنتجات النفطية والغاز</t>
  </si>
  <si>
    <t>ت.النوع 05 شركة مصافي الجنوب</t>
  </si>
  <si>
    <t>ت.النوع 07 هيئة تسويق النفط</t>
  </si>
  <si>
    <t>ت.النوع 09 شركة نفط الشمال</t>
  </si>
  <si>
    <t>ت.النوع 12 شركة الاستكشافات النفطية</t>
  </si>
  <si>
    <t>ت.النوع 13 شركة تعبئة الغاز</t>
  </si>
  <si>
    <t>ت.النوع 15 شركة غاز الشمال</t>
  </si>
  <si>
    <t>ت.النوع 16 شركة مصافي الوسط</t>
  </si>
  <si>
    <t>ت.النوع 17 شركة مصافي الشمال</t>
  </si>
  <si>
    <t>ت.النوع 18 شركة نفط ميسان</t>
  </si>
  <si>
    <t>مجموع التسلسل  08</t>
  </si>
  <si>
    <t>نوع     05    الايجار</t>
  </si>
  <si>
    <t>تسلسل   01    الايجار</t>
  </si>
  <si>
    <t>ت.النوع 01 ايجار الاراضي غير الزراعية</t>
  </si>
  <si>
    <t>ت.النوع 02 ايجار الاراضي الزراعية</t>
  </si>
  <si>
    <t>ت.النوع 03 ايجار المقالع والمناجم والممالح</t>
  </si>
  <si>
    <t>مادة    02    حصيلة بيع السلع والخدمات (بضمنها مبيعات النفط)</t>
  </si>
  <si>
    <t>نوع     01    مبيعات بواسطة مؤسسات سوقية (بضمنها مبيعات النفط)</t>
  </si>
  <si>
    <t>تسلسل   01    تصدير النفط</t>
  </si>
  <si>
    <t>ت.النوع 01 ايراد تصدير النفط الخام</t>
  </si>
  <si>
    <t>تسلسل   02    مبيعات اخرى بواسطة مؤسسات سوقية</t>
  </si>
  <si>
    <t>ت.النوع 01 ايجار مباني سكنية</t>
  </si>
  <si>
    <t>ت.النوع 02 ايجار مطاعم وحوانيت</t>
  </si>
  <si>
    <t>ت.النوع 03 ايجار اسواق ومحلات</t>
  </si>
  <si>
    <t>ت.النوع 04 ايجار مسقفات ومخازن</t>
  </si>
  <si>
    <t>ت.النوع 05 ايجار كشك</t>
  </si>
  <si>
    <t>نوع     02    رسوم واجور ادارية</t>
  </si>
  <si>
    <t>تسلسل   01    رسوم ادارية</t>
  </si>
  <si>
    <t>ت.النوع 01 رسوم الطوابع المالية</t>
  </si>
  <si>
    <t>ت.النوع 02 رسوم طوابع جوازات السفر</t>
  </si>
  <si>
    <t>ت.النوع 03 رسوم المحاكم</t>
  </si>
  <si>
    <t>ت.النوع 04 رسوم التصديق</t>
  </si>
  <si>
    <t>ت.النوع 05 رسوم دوائر التنفيذ</t>
  </si>
  <si>
    <t>ت.النوع 06 رسوم في دوائر الدولة الاخرى</t>
  </si>
  <si>
    <t>ت.النوع 07 رسوم المسح واجور الخرائط</t>
  </si>
  <si>
    <t>ت.النوع 08 رسوم الفحص  والقيدية</t>
  </si>
  <si>
    <t>ت.النوع 09 ايرادات التسجيل المجدد</t>
  </si>
  <si>
    <t>ت.النوع 10 رسوم على السيارات التي تغادر العراق</t>
  </si>
  <si>
    <t>ت.النوع 11 رسوم التسجيل العقاري</t>
  </si>
  <si>
    <t>ت.النوع 12 رسوم سمة الدخول</t>
  </si>
  <si>
    <t>تسلسل   02    اجور ادارية</t>
  </si>
  <si>
    <t>ت.النوع 02 اجور كبس الهويات والاجازات</t>
  </si>
  <si>
    <t>ت.النوع 04 اجور خدمات التدقيق والرقابة</t>
  </si>
  <si>
    <t>ت.النوع 07 اجور خدمات التدريب والتأهيل</t>
  </si>
  <si>
    <t>ت.النوع 08 اجور خدمات وسم المصوغات والمقاييس والاوزان</t>
  </si>
  <si>
    <t>ت.النوع 09 اجور خدمات استشارية متخصصة مختلفة</t>
  </si>
  <si>
    <t>ت.النوع 10 اجور الكشف</t>
  </si>
  <si>
    <t>ت.النوع 11 اجور خدمات تأييد السكن والقومية</t>
  </si>
  <si>
    <t>ت.النوع 12 اجور خدمات المكافحة والتلقيح</t>
  </si>
  <si>
    <t>ت.النوع 13 اجور خدمات تأشيرة الليبل</t>
  </si>
  <si>
    <t>ت.النوع 14 اجور خدمات التصديق</t>
  </si>
  <si>
    <t>ت.النوع 15 اجور خدمات هبوط وأيواء الطائرات</t>
  </si>
  <si>
    <t>ت.النوع 16 اجور خدمات الاعلانات</t>
  </si>
  <si>
    <t>ت.النوع 21 اجور خدمات قضائية</t>
  </si>
  <si>
    <t>ت.النوع 24 بيع لوحات تسجيل السيارات وتجديدها</t>
  </si>
  <si>
    <t>ت.النوع 27 اجور بطاقات التأمين الصحي</t>
  </si>
  <si>
    <t>ت.النوع 90 اجور خدمات متنوعة</t>
  </si>
  <si>
    <t>نوع     03    مقابل خدمات من مؤسسات لاتهدف للربح</t>
  </si>
  <si>
    <t>ت.النوع 03 ايجار قاعات ومرافق خدمية</t>
  </si>
  <si>
    <t>ت.النوع 04 ايجار الارصفة واجور ارضية</t>
  </si>
  <si>
    <t>ت.النوع 05 ايجار ساحات وعرصات وابنية اخرى</t>
  </si>
  <si>
    <t>ت.النوع 06 ايجار المكائن والالات والمعدات والاجهزة</t>
  </si>
  <si>
    <t>ت.النوع 07 ايجار وسائط النقل والانتقال</t>
  </si>
  <si>
    <t>ت.النوع 08 ايجار الاحواض المائية والبيوت الزجاجية</t>
  </si>
  <si>
    <t>تسلسل   02    مبيعات وخدمات اخرى</t>
  </si>
  <si>
    <t>ت.النوع 01 بيع الانتاج الزراعي والحيواني</t>
  </si>
  <si>
    <t>ت.النوع 03 منتجات عرضية</t>
  </si>
  <si>
    <t>ت.النوع 04 ايرادات تحويلية اخرى</t>
  </si>
  <si>
    <t>ت.النوع 05 اجور التحليل والفحوص المختبريةوالاشعة</t>
  </si>
  <si>
    <t>ت.النوع 07 اجور الدخول والعلاج</t>
  </si>
  <si>
    <t>ت.النوع 15 أستنساخ وطبع اشرطة الفيديو والكاسيت</t>
  </si>
  <si>
    <t>ت.النوع 17 ايرادات المسابح والملاعب</t>
  </si>
  <si>
    <t>ت.النوع 19 ايرادات دور الحضانة</t>
  </si>
  <si>
    <t>ت.النوع 20 ايرادات دور الاستراحة والضيافة</t>
  </si>
  <si>
    <t>ت.النوع 27 اجور خدمات العمولات والدلالية</t>
  </si>
  <si>
    <t>ت.النوع 28 خدمات المنتسبين للغير</t>
  </si>
  <si>
    <t>ت.النوع 29 بدلات الانتساب والاشتراك</t>
  </si>
  <si>
    <t>ت.النوع 30 خدمات الطبع والاستنساخ</t>
  </si>
  <si>
    <t>ت.النوع 32 بيع الكتب والمجلات</t>
  </si>
  <si>
    <t>ت.النوع 34 بيع الادوية</t>
  </si>
  <si>
    <t>ت.النوع 36 بيع تجهيزات اخرى</t>
  </si>
  <si>
    <t>ت.النوع 37 الاستمارات ذات الثمن</t>
  </si>
  <si>
    <t>ت.النوع 38 الجريدة الرسمية للدولة</t>
  </si>
  <si>
    <t>ت.النوع 40 المطبوعات والكراريس</t>
  </si>
  <si>
    <t>ت.النوع 41 ايرادات الحوانيت المدرسية</t>
  </si>
  <si>
    <t>ت.النوع 90 ايرادات مبيعات عرضية</t>
  </si>
  <si>
    <t>مادة    03    الغرامات ,العقوبات, والمصادرات</t>
  </si>
  <si>
    <t>نوع     01    الغرامات ,العقوبات, والمصادرات</t>
  </si>
  <si>
    <t>تسلسل   01    الغرامات والعقوبات</t>
  </si>
  <si>
    <t>ت.النوع 01 مخالفي القوانين الضريبيةوالتجارية</t>
  </si>
  <si>
    <t>ت.النوع 02 مخالفي قانون المرور</t>
  </si>
  <si>
    <t>ت.النوع 03 مخالفي قانون رسم الطابع</t>
  </si>
  <si>
    <t>ت.النوع 04 الغرامات القضائية</t>
  </si>
  <si>
    <t>ت.النوع 05 غرامات مخالفي قانون تنظيم محلات السكن</t>
  </si>
  <si>
    <t>ت.النوع 06 الغرامات الادارية من المخلين بالتزاماتهم</t>
  </si>
  <si>
    <t>ت.النوع 07 الغرامات والتعويضات عن الاضرار بالاموال العامة</t>
  </si>
  <si>
    <t>ت.النوع 10 غرامات مخالفي قانون اقامة الاجانب</t>
  </si>
  <si>
    <t>ت.النوع 11 الغرامات على مخالفين بقضايا اقتصادية</t>
  </si>
  <si>
    <t>ت.النوع 12 الغرامات المترتبة على المتخلفين عن نقل الملكية للسيارات</t>
  </si>
  <si>
    <t>ت.النوع 18 تضمين الموظفين</t>
  </si>
  <si>
    <t>ت.النوع 20 تسديد كفالة</t>
  </si>
  <si>
    <t>ت.النوع 21 الفوائد التأخيرية</t>
  </si>
  <si>
    <t>ت.النوع 22 التعويضات</t>
  </si>
  <si>
    <t>ت.النوع 90 عقوبات مختلفة</t>
  </si>
  <si>
    <t>تسلسل   02    المصادرات</t>
  </si>
  <si>
    <t>ت.النوع 01 المصادرة من المدانين بقضايا الامن القومي</t>
  </si>
  <si>
    <t>ت.النوع 02 الاموال المصادرة من المخالفين بقضايا اقتصادية</t>
  </si>
  <si>
    <t>ت.النوع 03 الاموال والديون الساقطة بالتقادم الزمني</t>
  </si>
  <si>
    <t>مادة    04    التحويلات الاختيارية غير المنح</t>
  </si>
  <si>
    <t>تسلسل   01    مساعدات وتبرعات محلية</t>
  </si>
  <si>
    <t>ت.النوع 01 تبرعات واعانات</t>
  </si>
  <si>
    <t>مادة    05    الايرادات المتنوعة وغير المعروفة</t>
  </si>
  <si>
    <t>نوع     01    ايرادات متنوعة</t>
  </si>
  <si>
    <t>تسلسل   01    ايرادات متنوعة جارية</t>
  </si>
  <si>
    <t>ت.النوع 01 نفقات مستردة من طلاب البعثات الدراسية</t>
  </si>
  <si>
    <t>ت.النوع 02 نفقات مستردة من الطلاب الفاشلين في الدراسة</t>
  </si>
  <si>
    <t>ت.النوع 03 نفقات مستردة من المنتسبين المستقيلين من الخدمة العامة</t>
  </si>
  <si>
    <t>ت.النوع 05 نفقات مستردة من مصروفات اخرى عن سنوات سابقة</t>
  </si>
  <si>
    <t>ت.النوع 08 الرواتب والمكافآت المعادة الى الخزينة</t>
  </si>
  <si>
    <t>ت.النوع 10 الحصة من الاتعاب المحكوم بها لصالح الخزينة العامة</t>
  </si>
  <si>
    <t>ت.النوع 11 رسوم التأمين الصحي المستقطعة من الموظفين</t>
  </si>
  <si>
    <t>ت.النوع 12 فرق سعر صرف العملة الاجنبية</t>
  </si>
  <si>
    <t>ت.النوع 90 الايرادات المتنوعة</t>
  </si>
  <si>
    <t>(( مجموع العدد  04 ))</t>
  </si>
  <si>
    <t>(( العدد  31 ))   بيع الموجودات غير المالية</t>
  </si>
  <si>
    <t>مادة    01    الموجودات الثابتة</t>
  </si>
  <si>
    <t>نوع     01    مباني وانشاءات</t>
  </si>
  <si>
    <t>تسلسل   01    المساكن</t>
  </si>
  <si>
    <t>ت.النوع 01 المباني السكنية</t>
  </si>
  <si>
    <t>تسلسل   02    المباني غير السكنية</t>
  </si>
  <si>
    <t>ت.النوع 01 المباني غير السكنية</t>
  </si>
  <si>
    <t>نوع     02    الات ومعدات</t>
  </si>
  <si>
    <t>تسلسل   01    وسائط نقل</t>
  </si>
  <si>
    <t>ت.النوع 03 سيارات العمل</t>
  </si>
  <si>
    <t>تسلسل   02    الات ومعدات اخرى</t>
  </si>
  <si>
    <t>ت.النوع 01 الاثاث الخشبي</t>
  </si>
  <si>
    <t>ت.النوع 02 الاثاث المعدني</t>
  </si>
  <si>
    <t>ت.النوع 03 الاثاث الاخرى</t>
  </si>
  <si>
    <t>ت.النوع 04 المكائن</t>
  </si>
  <si>
    <t>ت.النوع 05 الاجهزة</t>
  </si>
  <si>
    <t>ت.النوع 07 الات الاتصال</t>
  </si>
  <si>
    <t>ت.النوع 08 الحاسبات الالكترونية</t>
  </si>
  <si>
    <t>ت.النوع 09 الات كبيرة اخرى</t>
  </si>
  <si>
    <t>ت.النوع 10 الاسلحة والاعتدة(الشرطة)</t>
  </si>
  <si>
    <t>نوع     03    موجودات ثابتةاخرى</t>
  </si>
  <si>
    <t>ت.النوع 01 الحيوانات</t>
  </si>
  <si>
    <t>مادة    02    الاصول طبيعية(غير المنتجة)</t>
  </si>
  <si>
    <t>نوع     01    الاصول طبيعية(غير المنتجة)</t>
  </si>
  <si>
    <t>تسلسل   01    الاراضي</t>
  </si>
  <si>
    <t>ت.النوع 01 الاراضي الزراعية</t>
  </si>
  <si>
    <t>ت.النوع 02 الاراضي غير الزراعية</t>
  </si>
  <si>
    <t>(( مجموع العدد  31 ))</t>
  </si>
  <si>
    <t xml:space="preserve">جدول تحليل المصروفات النهائية الموحدة على مستوى المصروفات </t>
  </si>
  <si>
    <t>والموجودات الغير مالية بمستوى الفصول لغاية تفاصيل النوع</t>
  </si>
  <si>
    <t>(( الفصل  01 ))   تعويضات الموظفين</t>
  </si>
  <si>
    <t>مادة    01    رواتب واجور</t>
  </si>
  <si>
    <t>نوع     01    رواتب واجور نقدية</t>
  </si>
  <si>
    <t>تسلسل   01    الرواتب والاجور الاساسية</t>
  </si>
  <si>
    <t>ت.النوع 01  رواتب</t>
  </si>
  <si>
    <t>ت.النوع 02  المكافآت للمنتسبين</t>
  </si>
  <si>
    <t>ت.النوع 03  اجور المتعاقدين</t>
  </si>
  <si>
    <t>ت.النوع 04  اجور المحاضرات</t>
  </si>
  <si>
    <t>ت.النوع 05  اجور الامتحانات</t>
  </si>
  <si>
    <t>ت.النوع 06  اجور اللجان</t>
  </si>
  <si>
    <t>ت.النوع 07  المجازين دراسيا</t>
  </si>
  <si>
    <t>ت.النوع 08  اجور المستخدمين المحليين</t>
  </si>
  <si>
    <t>تسلسل   02    المخصصات</t>
  </si>
  <si>
    <t>ت.النوع 01  مخصصات الخطورة</t>
  </si>
  <si>
    <t>ت.النوع 02  الاعمال الاضافية</t>
  </si>
  <si>
    <t>ت.النوع 03  مخصصات السكن</t>
  </si>
  <si>
    <t>ت.النوع 04  مخصصات الضيافة</t>
  </si>
  <si>
    <t>ت.النوع 05  مخصصات استثنائية</t>
  </si>
  <si>
    <t>ت.النوع 06  مخصصات رقابية</t>
  </si>
  <si>
    <t>ت.النوع 07  مخصصات المنصب</t>
  </si>
  <si>
    <t>ت.النوع 08  مخصصات خدمة جامعية</t>
  </si>
  <si>
    <t>ت.النوع 09  نفقات بدل خطورة امنية</t>
  </si>
  <si>
    <t>ت.النوع 10  مخصصات مقطوعه</t>
  </si>
  <si>
    <t>ت.النوع 11  مخصصات الخدمة الخارجية</t>
  </si>
  <si>
    <t>ت.النوع 12  مخصصات الارزاق</t>
  </si>
  <si>
    <t>ت.النوع 13  مخصصات الموقع الجغرافي</t>
  </si>
  <si>
    <t>ت.النوع 15  مخصصات شهادة</t>
  </si>
  <si>
    <t>ت.النوع 16  مخصصات حرفة</t>
  </si>
  <si>
    <t>ت.النوع 17  مخصصات زوجية(اعالة)</t>
  </si>
  <si>
    <t>ت.النوع 18  مخصصات اطفال</t>
  </si>
  <si>
    <t>ت.النوع 19  مخصصات مهنية</t>
  </si>
  <si>
    <t>ت.النوع 20  مخصصات رئاسية</t>
  </si>
  <si>
    <t>ت.النوع 21  مخصصات هندسية</t>
  </si>
  <si>
    <t>ت.النوع 22  مخصصات خاصة</t>
  </si>
  <si>
    <t>نوع     02    الاجور والرواتب العينية</t>
  </si>
  <si>
    <t>تسلسل   01    الاجور والرواتب العينية</t>
  </si>
  <si>
    <t>ت.النوع 01  التأمين على الحياة</t>
  </si>
  <si>
    <t>ت.النوع 02  التأمين ضد الحوادث والاصابات</t>
  </si>
  <si>
    <t>مادة    02    المساهمات الاجتماعية(الرواتب والمكافآت التقاعدية)</t>
  </si>
  <si>
    <t>نوع     01    مساهمات اجتماعية فعلية</t>
  </si>
  <si>
    <t>تسلسل   01    مساهمات التقاعد الحكومية</t>
  </si>
  <si>
    <t>ت.النوع 01  مساهمات التقاعد الحكومية</t>
  </si>
  <si>
    <t>نوع     02    مساهمات اجتماعية محتسبة</t>
  </si>
  <si>
    <t>تسلسل   01    مساهمات اجتماعية محتسبة-(الرواتب التقاعدية)</t>
  </si>
  <si>
    <t>ت.النوع 01  الرواتب التقاعدية (المدنية)</t>
  </si>
  <si>
    <t>ت.النوع 02  المكافآت التقاعدية (المدنية)</t>
  </si>
  <si>
    <t>ت.النوع 03  الرواتب التقاعدية (العسكرية)</t>
  </si>
  <si>
    <t>ت.النوع 04  المكافآت التقاعدية (العسكرية)</t>
  </si>
  <si>
    <t>مادة    03    الرواتب المتراكمه للشهداء</t>
  </si>
  <si>
    <t>نوع     01    الرواتب المتراكمه للشهداء</t>
  </si>
  <si>
    <t>تسلسل   01    الرواتب المتراكمه للشهداء</t>
  </si>
  <si>
    <t>ت.النوع 01  الرواتب المتراكمه للشهداء</t>
  </si>
  <si>
    <t>ت.النوع 02  اجازات متراكمة اعتياديه للشهداء</t>
  </si>
  <si>
    <t>مجموع الفصل   01</t>
  </si>
  <si>
    <t>(( الفصل  02 ))   السلع والخدمات</t>
  </si>
  <si>
    <t>مادة    01    المستلزمات السلعية</t>
  </si>
  <si>
    <t>نوع     01    المستلزمات السلعية</t>
  </si>
  <si>
    <t>تسلسل   01    قرطاسية ومطبوعات</t>
  </si>
  <si>
    <t>ت.النوع 01  القرطاسية</t>
  </si>
  <si>
    <t>ت.النوع 02  المطبوعات</t>
  </si>
  <si>
    <t>تسلسل   02    كتب ومجلات</t>
  </si>
  <si>
    <t>ت.النوع 01  الكتب</t>
  </si>
  <si>
    <t>ت.النوع 02  المجلات</t>
  </si>
  <si>
    <t>ت.النوع 03  الوثائق</t>
  </si>
  <si>
    <t>ت.النوع 04  المخطوطات</t>
  </si>
  <si>
    <t>ت.النوع 05  افلام الميكروفيلم</t>
  </si>
  <si>
    <t>تسلسل   03    الماء والمجاري</t>
  </si>
  <si>
    <t>ت.النوع 01  اجور الماء</t>
  </si>
  <si>
    <t>ت.النوع 02  اجور المجاري</t>
  </si>
  <si>
    <t>تسلسل   04    الكهرباء</t>
  </si>
  <si>
    <t>ت.النوع 01  اجور الكهرباء</t>
  </si>
  <si>
    <t>ت.النوع 02  نفقات استيراد الطاقة الكهربائية</t>
  </si>
  <si>
    <t>مجموع التسلسل  04</t>
  </si>
  <si>
    <t>تسلسل   05    الوقود</t>
  </si>
  <si>
    <t>ت.النوع 01  الوقود</t>
  </si>
  <si>
    <t>ت.النوع 02  نفقات شراءالوقودالمستورد لمحطات توليد الطاقةالكهربائية</t>
  </si>
  <si>
    <t>تسلسل   06    الملابس</t>
  </si>
  <si>
    <t>ت.النوع 01  ملابس الموظفين</t>
  </si>
  <si>
    <t>ت.النوع 02  ملابس قوى الامن الداخلي</t>
  </si>
  <si>
    <t>ت.النوع 03  ملابس العسكريين</t>
  </si>
  <si>
    <t>ت.النوع 04  ملابس اخرى</t>
  </si>
  <si>
    <t>تسلسل   07    الاغذية</t>
  </si>
  <si>
    <t>ت.النوع 01  اطعام الموقوفين والنزلاء</t>
  </si>
  <si>
    <t>ت.النوع 02  التغذية الصحية</t>
  </si>
  <si>
    <t>ت.النوع 03  التغذية المدرسية</t>
  </si>
  <si>
    <t>ت.النوع 04  اغذية اخرى</t>
  </si>
  <si>
    <t>تسلسل   08    مواد المكافحة والوقاية</t>
  </si>
  <si>
    <t>ت.النوع 01  مواد المكافحة</t>
  </si>
  <si>
    <t>ت.النوع 02  مواد الوقاية</t>
  </si>
  <si>
    <t>تسلسل   09    المواد واللوازم</t>
  </si>
  <si>
    <t>ت.النوع 01  اللوازم المختبرية</t>
  </si>
  <si>
    <t>ت.النوع 02  اللوازم الطبية</t>
  </si>
  <si>
    <t>ت.النوع 03  اللوازم المدرسية</t>
  </si>
  <si>
    <t>ت.النوع 04  اللوازم الصناعية</t>
  </si>
  <si>
    <t>ت.النوع 05  اللوازم الزراعية</t>
  </si>
  <si>
    <t>ت.النوع 06  اللوازم الاخرى</t>
  </si>
  <si>
    <t>مجموع التسلسل  09</t>
  </si>
  <si>
    <t>تسلسل   10    تجهيزات المرضى</t>
  </si>
  <si>
    <t>ت.النوع 01  ملابس المرضى</t>
  </si>
  <si>
    <t>ت.النوع 02  بياضات</t>
  </si>
  <si>
    <t>ت.النوع 03  مفروشات</t>
  </si>
  <si>
    <t>مجموع التسلسل  10</t>
  </si>
  <si>
    <t>تسلسل   11    سلعية متنوعة</t>
  </si>
  <si>
    <t>ت.النوع 01  الكتب المدرسية</t>
  </si>
  <si>
    <t>ت.النوع 02  الادوية</t>
  </si>
  <si>
    <t>ت.النوع 03  التجهيزات واللوازم الرياضية</t>
  </si>
  <si>
    <t>ت.النوع 04  علف الحيوانات</t>
  </si>
  <si>
    <t>ت.النوع 05  القرطاسية ولوازم الطلاب</t>
  </si>
  <si>
    <t>ت.النوع 06  لوازم الغسيل</t>
  </si>
  <si>
    <t>ت.النوع 07  تجهيزات النزلاء والاحداث</t>
  </si>
  <si>
    <t>ت.النوع 08  الاسلحة والاعتدة(العسكرية)</t>
  </si>
  <si>
    <t>ت.النوع 09  افلام روائية(سينمائية)</t>
  </si>
  <si>
    <t>ت.النوع 10  افلام تسجيلية(وثائقية)</t>
  </si>
  <si>
    <t>ت.النوع 11  الالات الحاسبة</t>
  </si>
  <si>
    <t>ت.النوع 12  الالات الطابعة</t>
  </si>
  <si>
    <t>ت.النوع 13  اجهزة التصوير والميكروفيلم</t>
  </si>
  <si>
    <t>ت.النوع 14  اجهزة مكتبية صغيرة اخرى</t>
  </si>
  <si>
    <t>مجموع التسلسل  11</t>
  </si>
  <si>
    <t>مادة    02    المستلزمات الخدمية</t>
  </si>
  <si>
    <t>نوع     01    المستلزمات الخدمية</t>
  </si>
  <si>
    <t>تسلسل   01    مخصصات ونفقات السفر</t>
  </si>
  <si>
    <t>ت.النوع 01  المخصصات الليلية</t>
  </si>
  <si>
    <t>ت.النوع 02  وسائط النقل</t>
  </si>
  <si>
    <t>ت.النوع 03  نفقات السفر</t>
  </si>
  <si>
    <t>ت.النوع 04  النفقات الاخرى</t>
  </si>
  <si>
    <t>تسلسل   02    مخصصات ونفقات الايفاد</t>
  </si>
  <si>
    <t>ت.النوع 03  نفقات السكن</t>
  </si>
  <si>
    <t>تسلسل   03    نفقات الانتقال</t>
  </si>
  <si>
    <t>ت.النوع 02  اجور وسائط النقل</t>
  </si>
  <si>
    <t>ت.النوع 03  النفقات الاخرى</t>
  </si>
  <si>
    <t>تسلسل   04    النشر والاعلام</t>
  </si>
  <si>
    <t>ت.النوع 01  نفقات النشر</t>
  </si>
  <si>
    <t>ت.النوع 02  نفقات الاعلام</t>
  </si>
  <si>
    <t>ت.النوع 03  الاشتراك في الصحف</t>
  </si>
  <si>
    <t>تسلسل   05    ايجارالمباني</t>
  </si>
  <si>
    <t>ت.النوع 01  ايجار المباني</t>
  </si>
  <si>
    <t>ت.النوع 02  ايجار المخازن</t>
  </si>
  <si>
    <t>ت.النوع 03  ايجارات اخرى</t>
  </si>
  <si>
    <t>تسلسل   06    ايجارمكائن ومعدات</t>
  </si>
  <si>
    <t>ت.النوع 01  ايجار المكائن والمعدات</t>
  </si>
  <si>
    <t>ت.النوع 02  ايجار الحاسبات الالكترونية</t>
  </si>
  <si>
    <t>ت.النوع 03  ايجار اثاث ولوازم</t>
  </si>
  <si>
    <t>ت.النوع 04  ايجارات اخرى</t>
  </si>
  <si>
    <t>ت.النوع 05  ايجار وسائط النقل</t>
  </si>
  <si>
    <t>تسلسل   07    الترفيه الرسمي</t>
  </si>
  <si>
    <t>ت.النوع 01  الضيافة والوفود والعلاقات العامة</t>
  </si>
  <si>
    <t>ت.النوع 02  الاحتفالات</t>
  </si>
  <si>
    <t>تسلسل   08    البريد</t>
  </si>
  <si>
    <t>ت.النوع 01  طوابع بريدية</t>
  </si>
  <si>
    <t>ت.النوع 02  نقل البريد الدبلوماسي</t>
  </si>
  <si>
    <t>تسلسل   09    الاتصالات والبرق</t>
  </si>
  <si>
    <t>ت.النوع 01  اجور المكالمات الهاتفية</t>
  </si>
  <si>
    <t>ت.النوع 02  نصب ونقل اجهزة الاتصالات</t>
  </si>
  <si>
    <t>ت.النوع 03  ايجار اجهزة الاتصالات</t>
  </si>
  <si>
    <t>ت.النوع 04  النقل المباشر عبر الاقمار الصناعية</t>
  </si>
  <si>
    <t>ت.النوع 05  خدمات شبكة المعلومات</t>
  </si>
  <si>
    <t>ت.النوع 06  شبكة الميكرويف</t>
  </si>
  <si>
    <t>تسلسل   10    اجور الخبراء والاستشاريين</t>
  </si>
  <si>
    <t>ت.النوع 01  استشارات خصخصة</t>
  </si>
  <si>
    <t>ت.النوع 02  استشارات اقتصاديةومالية</t>
  </si>
  <si>
    <t>ت.النوع 03  الاستشارات العلمية</t>
  </si>
  <si>
    <t>ت.النوع 04  استشارات قانونية(اجورالمحامين توكيل)</t>
  </si>
  <si>
    <t>ت.النوع 05  الاستشارات الاخرى</t>
  </si>
  <si>
    <t>تسلسل   11    اجور الخدمات الامنية</t>
  </si>
  <si>
    <t>ت.النوع 01  اجور حراسة الافراد</t>
  </si>
  <si>
    <t>ت.النوع 02  اجور حراسة المنشآت</t>
  </si>
  <si>
    <t>تسلسل   12    المساهمة في كلفة انتاج النفط الخام المصدر</t>
  </si>
  <si>
    <t>ت.النوع 01  المساهمة في كلفة انتاج النفط الخام المصدر</t>
  </si>
  <si>
    <t>مجموع التسلسل  12</t>
  </si>
  <si>
    <t>تسلسل   13    خدمية متنوعة</t>
  </si>
  <si>
    <t>ت.النوع 01  ايجار الصناديق لدى المصارف</t>
  </si>
  <si>
    <t>ت.النوع 02  المؤتمرات والندوات</t>
  </si>
  <si>
    <t>ت.النوع 03  الطبع</t>
  </si>
  <si>
    <t>ت.النوع 05  مسح وتحديد الاراضي</t>
  </si>
  <si>
    <t>ت.النوع 06  نقل الشهود</t>
  </si>
  <si>
    <t>ت.النوع 07  تنظيف الدائرة</t>
  </si>
  <si>
    <t>ت.النوع 08  التعضيد والترجمة والتأليف</t>
  </si>
  <si>
    <t>ت.النوع 09  اجور الخدمات المصرفية</t>
  </si>
  <si>
    <t>ت.النوع 10  اجور الانتسات الى المؤسسات العلمية</t>
  </si>
  <si>
    <t>ت.النوع 11  طبع الطوابع المالية</t>
  </si>
  <si>
    <t>ت.النوع 12  الدعاية</t>
  </si>
  <si>
    <t>ت.النوع 14  اجور حراس حماية المنشآت</t>
  </si>
  <si>
    <t>ت.النوع 90  خدمات اخرى (المتنوعة)</t>
  </si>
  <si>
    <t>ت.النوع 91  تنظيفات المدن</t>
  </si>
  <si>
    <t>مجموع التسلسل  13</t>
  </si>
  <si>
    <t>مادة    03    الصيانة</t>
  </si>
  <si>
    <t>نوع     01    الصيانة</t>
  </si>
  <si>
    <t>تسلسل   01    صيانة الطرق والجسور</t>
  </si>
  <si>
    <t>ت.النوع 01  صيانة الطرق</t>
  </si>
  <si>
    <t>ت.النوع 02  صيانة الجسور</t>
  </si>
  <si>
    <t>تسلسل   02    صيانة التأسيسات المائية والكهربائية</t>
  </si>
  <si>
    <t>ت.النوع 01  صيانة التأسيسات المائية</t>
  </si>
  <si>
    <t>ت.النوع 02  صيانة التأسيسات الكهربائية</t>
  </si>
  <si>
    <t>تسلسل   03    صيانة وسائط النقل</t>
  </si>
  <si>
    <t>ت.النوع 01  صيانة سيارات الصالون</t>
  </si>
  <si>
    <t>ت.النوع 02  صيانة سيارات الحمل</t>
  </si>
  <si>
    <t>ت.النوع 03  صيانة سيارات العمل</t>
  </si>
  <si>
    <t>ت.النوع 04  صيانة الطائرات</t>
  </si>
  <si>
    <t>ت.النوع 05  صيانة الزوارق</t>
  </si>
  <si>
    <t>ت.النوع 06  صيانة وسائط النقل الاخرى</t>
  </si>
  <si>
    <t>تسلسل   04    صيانة المبازل ومشاريع الري</t>
  </si>
  <si>
    <t>ت.النوع 01  صيانة مشاريع التحلية(المبازل)</t>
  </si>
  <si>
    <t>ت.النوع 02  صيانة مشاريع الري الصغرى</t>
  </si>
  <si>
    <t>ت.النوع 03  صيانة مشاريع آبار النفع العام</t>
  </si>
  <si>
    <t>ت.النوع 04  صيانة منشآت السدود</t>
  </si>
  <si>
    <t>تسلسل   05    مصاريف صيانة متنوعة</t>
  </si>
  <si>
    <t>ت.النوع 01  صيانة الاثاث</t>
  </si>
  <si>
    <t>ت.النوع 02  صيانة المباني</t>
  </si>
  <si>
    <t>ت.النوع 03  صيانة المكائن والاجهزة والالات</t>
  </si>
  <si>
    <t>ت.النوع 04  صيانة اسلحة الشرطة</t>
  </si>
  <si>
    <t>ت.النوع 05  صيانة الحدائق والمتنزهات والبساتين</t>
  </si>
  <si>
    <t>ت.النوع 06  صيانة المعامل</t>
  </si>
  <si>
    <t>ت.النوع 07  صيانة المحطات الاذاعية والتلفزيونية</t>
  </si>
  <si>
    <t>ت.النوع 08  صيانة المواقع واللقى الاثرية</t>
  </si>
  <si>
    <t>ت.النوع 09  صيانة الاسلحة العسكرية</t>
  </si>
  <si>
    <t>ت.النوع 10  صيانة الكتب</t>
  </si>
  <si>
    <t>ت.النوع 11  صيانة السجلات</t>
  </si>
  <si>
    <t>ت.النوع 12  صيانة الوثائق</t>
  </si>
  <si>
    <t>ت.النوع 13  صيانة وثائق التسجيل الاخرى</t>
  </si>
  <si>
    <t>مجموع الفصل   02</t>
  </si>
  <si>
    <t>(( الفصل  04 ))   الفوائد</t>
  </si>
  <si>
    <t>مادة    01    فوائد لغير المقيمين</t>
  </si>
  <si>
    <t>نوع     01    فوائد لغير المقيمين</t>
  </si>
  <si>
    <t>تسلسل   01    فوائد على قروض البنك الدولي</t>
  </si>
  <si>
    <t>ت.النوع 01  فوائد على قروض البنك الدولي</t>
  </si>
  <si>
    <t>مادة    02    فوائد محلية(المقيمين)بخلاف الحكومة العامة</t>
  </si>
  <si>
    <t>نوع     01    فوائد محلية(المقيمين)بخلاف الحكومة العامة</t>
  </si>
  <si>
    <t>تسلسل   01    فوائد السندات والحوالات</t>
  </si>
  <si>
    <t>ت.النوع 01  فوائد السندات والحوالات</t>
  </si>
  <si>
    <t>تسلسل   03    فوائد السندات علىاطفاء ديون القطاع الخاص في الخارج</t>
  </si>
  <si>
    <t>ت.النوع 01  فوائد السندات علىاطفاء ديون القطاع الخاص في الخارج</t>
  </si>
  <si>
    <t>مجموع الفصل   04</t>
  </si>
  <si>
    <t>(( الفصل  05 ))   الاعانات</t>
  </si>
  <si>
    <t>مادة    01    لشركات عامة</t>
  </si>
  <si>
    <t>نوع     01    لمؤسسات عامة غير مالية</t>
  </si>
  <si>
    <t>تسلسل   01    الكهرباء</t>
  </si>
  <si>
    <t>ت.النوع 01  الرواتب</t>
  </si>
  <si>
    <t>ت.النوع 02  النفقات التشغيلية</t>
  </si>
  <si>
    <t>تسلسل   03    الشركات الاخرى</t>
  </si>
  <si>
    <t>ت.النوع 01  الشركات الاخرى</t>
  </si>
  <si>
    <t>مادة    02    لشركات خاصة</t>
  </si>
  <si>
    <t>نوع     01    لشركات خاصةغير مالية</t>
  </si>
  <si>
    <t>تسلسل   01    دعم المزارعين</t>
  </si>
  <si>
    <t>ت.النوع 03  البذور</t>
  </si>
  <si>
    <t>ت.النوع 04  بيع الاسمدة باسعار مخفضة</t>
  </si>
  <si>
    <t>ت.النوع 05  خفض سعر الحبوب</t>
  </si>
  <si>
    <t>ت.النوع 06  اعانات زراعية اخرى</t>
  </si>
  <si>
    <t>ت.النوع 07  دعم اسعار المشتقات النفطية للمزارعين</t>
  </si>
  <si>
    <t>ت.النوع 10  دعم شراء محصولي الحنطه والشلب من المزارعين</t>
  </si>
  <si>
    <t>ت.النوع 13  دعم الادوية البيطرية</t>
  </si>
  <si>
    <t>نوع     02    دعم فوائد القروض الصغيرة</t>
  </si>
  <si>
    <t>تسلسل   01    دعم فوائد القروض الصغيرة</t>
  </si>
  <si>
    <t>ت.النوع 01  دعم فوائد القروض الصغيرة</t>
  </si>
  <si>
    <t>مجموع الفصل   05</t>
  </si>
  <si>
    <t>(( الفصل  06 ))   المنح</t>
  </si>
  <si>
    <t>مادة    02    اشتراكات للمنظمات الدولية(العربيةوالاجنبية)</t>
  </si>
  <si>
    <t>تسلسل   01    المساهمات العربية</t>
  </si>
  <si>
    <t>ت.النوع 01  الجامعة العربية</t>
  </si>
  <si>
    <t>ت.النوع 02  منظمة العمل العربية</t>
  </si>
  <si>
    <t>ت.النوع 05  المنظمة العربية للتنمية الزراعية</t>
  </si>
  <si>
    <t>ت.النوع 07  الهيئة العربية للطيران المدني</t>
  </si>
  <si>
    <t>ت.النوع 09  الصندوق العربي للمعونة الفنية للدول الافريقية</t>
  </si>
  <si>
    <t>ت.النوع 10  المعهد العربي للتدريب والبحوث الاحصائية</t>
  </si>
  <si>
    <t>ت.النوع 12  مساهمة العراق في صندوق جامعة الدول العربية</t>
  </si>
  <si>
    <t>ت.النوع 16  الاتحاد العربي لمنتجي الاسماك</t>
  </si>
  <si>
    <t>ت.النوع 17  المركزالعربي لدراسات المناطق الجافة والاراضي القاحلة</t>
  </si>
  <si>
    <t>ت.النوع 19  الهيئة العربية للطاقة الذرية</t>
  </si>
  <si>
    <t>ت.النوع 22  الاتحاد العربي للتربية البدنية والرياضية</t>
  </si>
  <si>
    <t>ت.النوع 23  المنظمة العربية للتنمية الادارية</t>
  </si>
  <si>
    <t>ت.النوع 24  الاتحاد البرلماني العربي</t>
  </si>
  <si>
    <t>ت.النوع 26  المعهد العربي للتخطيط /الكويت</t>
  </si>
  <si>
    <t>ت.النوع 49  الاتحاد العربي للنقل البري</t>
  </si>
  <si>
    <t>ت.النوع 50  اتحاد المواني البحرية العربية</t>
  </si>
  <si>
    <t>ت.النوع 52  الاتحاد العربي لسكك الحديد</t>
  </si>
  <si>
    <t>ت.النوع 53  الامانة الفنية لمجلس وزراء الشؤون الاجتماعية</t>
  </si>
  <si>
    <t>ت.النوع 57  مجلس  وزراء العدل العرب</t>
  </si>
  <si>
    <t>ت.النوع 66  الصندوق العربي للانشطة الشبابية والرياضية</t>
  </si>
  <si>
    <t>ت.النوع 80  مجلس وزراء النقل العرب</t>
  </si>
  <si>
    <t>تسلسل   02    المساهمات الدولية</t>
  </si>
  <si>
    <t>ت.النوع 04  منظمة الاغذية والزراعة للامم المتحدة اف.اي.او</t>
  </si>
  <si>
    <t>ت.النوع 05  المساهمة في هيئة مكافحة الجراد الصحراوي</t>
  </si>
  <si>
    <t>ت.النوع 06  المنظمة الدولية للري والبزل</t>
  </si>
  <si>
    <t>ت.النوع 09  الاتحاد الدولي لفحص البذور اي.اس.تي.اي</t>
  </si>
  <si>
    <t>ت.النوع 100 اشتراك العراق في المجلس الدولي لزيت الزيتون</t>
  </si>
  <si>
    <t>ت.النوع 103 الشبكة الاسلامية للزراعة</t>
  </si>
  <si>
    <t>ت.النوع 113 الاتحاد الدولي للجاموس</t>
  </si>
  <si>
    <t>ت.النوع 120 مساهمة استخدام القمر الصناعي عربسات</t>
  </si>
  <si>
    <t>ت.النوع 122 الاتحاد الاسلامي لمالكي البواخر</t>
  </si>
  <si>
    <t>ت.النوع 131 وكالة الرقابه الاقليميه للشرق الاوسط</t>
  </si>
  <si>
    <t>ت.النوع 132 منظمة ايالا الوطنيه</t>
  </si>
  <si>
    <t>ت.النوع 134 مؤسسة الانماء الدوليه</t>
  </si>
  <si>
    <t>ت.النوع 135 حصة العراق في صندوقي الاقصى والقدس لدى البنك الاسلامي</t>
  </si>
  <si>
    <t>ت.النوع 147 لجنة التراث غير المادي</t>
  </si>
  <si>
    <t>ت.النوع 16  المركز الاقليمي للاصلاح الزراعي والتنمية الريفية في</t>
  </si>
  <si>
    <t>ت.النوع 18  اتحاد المعارض الدولية</t>
  </si>
  <si>
    <t>ت.النوع 23  الشبكة الاسلامية للتنمية وادارة مصادر المياه</t>
  </si>
  <si>
    <t>ت.النوع 35  المنظمة العالمية للتقييس (الايزو)</t>
  </si>
  <si>
    <t>ت.النوع 38  مركز الابحاث الاحصائية والاقتصادية والاجتماعية</t>
  </si>
  <si>
    <t>ت.النوع 42  المركز الاسلامي لتنمية التجارة</t>
  </si>
  <si>
    <t>ت.النوع 53  الاتحاد البريدي العالمي</t>
  </si>
  <si>
    <t>ت.النوع 70  المساهمة في المجلس العالمي للمياه</t>
  </si>
  <si>
    <t>ت.النوع 71  منظمة الافراسيوية للتنمية الريفية</t>
  </si>
  <si>
    <t>ت.النوع 72  الهيئة الاقليمية لمصائد الاسماك</t>
  </si>
  <si>
    <t>ت.النوع 73  الوكالةالدولية للطاقةالذرية/الميزانيةالاعتيادية</t>
  </si>
  <si>
    <t>ت.النوع 85  مساهمة مجلس النواب في منظمة المؤتمر الاسلامي</t>
  </si>
  <si>
    <t>ت.النوع 90  مساهمةالعراق في اتفاقيةالبيئةالدولية</t>
  </si>
  <si>
    <t>ت.النوع 96  مركز العلوم والتكنلوجيا لحركة عدم الانحياز</t>
  </si>
  <si>
    <t>مادة    03    منح لوحدات الحكومة العامة</t>
  </si>
  <si>
    <t>تسلسل   01    منحة مؤسستي الشهداء والسجناء</t>
  </si>
  <si>
    <t>ت.النوع 02  منحة مؤسسة السجناء</t>
  </si>
  <si>
    <t>تسلسل   02    منحة هيئة الحج</t>
  </si>
  <si>
    <t>ت.النوع 01  منحة هيئة الحج</t>
  </si>
  <si>
    <t>تسلسل   03    الثقافة</t>
  </si>
  <si>
    <t>ت.النوع 02  هيئة السياحة/النفقات التشغيلية</t>
  </si>
  <si>
    <t>ت.النوع 03  دار الشؤون الثقافية العامة/الرواتب</t>
  </si>
  <si>
    <t>ت.النوع 05  دائرة السينما والمسرح/الرواتب</t>
  </si>
  <si>
    <t>ت.النوع 06  دائرة السينما والمسرح/النفقات التشغيلية</t>
  </si>
  <si>
    <t>ت.النوع 07   دائرة الفنون التشكيلية/الرواتب</t>
  </si>
  <si>
    <t>تسلسل   05    نفقات اللجنة الاولمبيةالوطنية العراقية</t>
  </si>
  <si>
    <t>تسلسل   06    منح المنظمات العلمية والثقافية</t>
  </si>
  <si>
    <t>ت.النوع 01  المنظمات العلمية</t>
  </si>
  <si>
    <t>ت.النوع 02  المنظمات الثقافية</t>
  </si>
  <si>
    <t>ت.النوع 03  المنظمات الاخرى</t>
  </si>
  <si>
    <t>تسلسل   07    المجمع العلمي</t>
  </si>
  <si>
    <t>تسلسل   08    بيت الحكمة</t>
  </si>
  <si>
    <t>تسلسل   09    امانة بغداد</t>
  </si>
  <si>
    <t>ت.النوع 03  الرواتب(دائرة ماء بغداد)</t>
  </si>
  <si>
    <t>ت.النوع 04  النفقات التشغيليه(دائرة ماء بغداد)</t>
  </si>
  <si>
    <t>ت.النوع 05  الرواتب(دائرة مجاري بغداد)</t>
  </si>
  <si>
    <t>تسلسل   10    المؤسسات البلدية</t>
  </si>
  <si>
    <t>تسلسل   11    مديرية المجاري العامة</t>
  </si>
  <si>
    <t>تسلسل   13    نفقات اللجنة البارالمبية الوطنية العراقية</t>
  </si>
  <si>
    <t>ت.النوع 01  منحة العيادات الشعبية</t>
  </si>
  <si>
    <t>مجموع التسلسل  14</t>
  </si>
  <si>
    <t>نوع     02    رأسمالية</t>
  </si>
  <si>
    <t>تسلسل   01    رأسمال الهيئات والشركات العامة</t>
  </si>
  <si>
    <t>ت.النوع 01  رأسمال الهيئات والشركات العامة</t>
  </si>
  <si>
    <t>تسلسل   02    المشاريع الرأسماليةلامانة بغداد</t>
  </si>
  <si>
    <t>ت.النوع 01  المشاريع الرأسماليةلامانة بغداد</t>
  </si>
  <si>
    <t>ت.النوع 01  المشاريع الرأسمالية لللجنة الاولمبية الوطنية العراقية</t>
  </si>
  <si>
    <t>تسلسل   07    المشاريع الرأسمالية لبيت الحكمة</t>
  </si>
  <si>
    <t>ت.النوع 01  المشاريع الرأسمالية لبيت الحكمة</t>
  </si>
  <si>
    <t>مجموع التسلسل  17</t>
  </si>
  <si>
    <t>مجموع التسلسل  18</t>
  </si>
  <si>
    <t>تسلسل   20    رواتب منتسبي صندوق تقاعد موظفي الدوله</t>
  </si>
  <si>
    <t>ت.النوع 01  رواتب منتسبي صندوق تقاعد موظفي الدوله</t>
  </si>
  <si>
    <t>ت.النوع 02  النفقات التشغيليه لصندوق تقاعد موظفي الدوله</t>
  </si>
  <si>
    <t>مجموع التسلسل  20</t>
  </si>
  <si>
    <t>مجموع الفصل   06</t>
  </si>
  <si>
    <t>(( الفصل  07 ))   منافع اجتماعية</t>
  </si>
  <si>
    <t>مادة    02    منافع المساعدات اجتماعية</t>
  </si>
  <si>
    <t>نوع     01    نقدية</t>
  </si>
  <si>
    <t>تسلسل   01    التبرعات والاعانات</t>
  </si>
  <si>
    <t>ت.النوع 01  التبرعات والاعانات</t>
  </si>
  <si>
    <t>تسلسل   03    شبكة الحماية الاجتماعية</t>
  </si>
  <si>
    <t>ت.النوع 01  شبكة الحماية الاجتماعية</t>
  </si>
  <si>
    <t>تسلسل   04    الرواتب التقاعدية لدائرة العمل والضمان الاجتماعي</t>
  </si>
  <si>
    <t>ت.النوع 01  الرواتب التقاعدية لدائرة العمل والضمان الاجتماعي</t>
  </si>
  <si>
    <t>تسلسل   05    بدلات العسكريين</t>
  </si>
  <si>
    <t>ت.النوع 01  بدلات العسكريين</t>
  </si>
  <si>
    <t>نوع     02    عينية</t>
  </si>
  <si>
    <t>تسلسل   01    نظام التوزيع العام</t>
  </si>
  <si>
    <t>ت.النوع 01  نظام التوزيع العام</t>
  </si>
  <si>
    <t>تسلسل   02    الاغاثة والمعونة الاجتماعية للمهجرين</t>
  </si>
  <si>
    <t>ت.النوع 01  الاغاثة والمعونة الاجتماعية للمهجرين</t>
  </si>
  <si>
    <t>مجموع الفصل   07</t>
  </si>
  <si>
    <t>(( الفصل  08 ))   المصروفات الاخرى</t>
  </si>
  <si>
    <t>مادة    01    مصاريف ملكية غير الفوائد</t>
  </si>
  <si>
    <t>نوع     04    استئجار الاصول غير المنتجة</t>
  </si>
  <si>
    <t>تسلسل   01    استئجار الاصول غير المنتجة</t>
  </si>
  <si>
    <t>ت.النوع 01  ايجار الاراضي</t>
  </si>
  <si>
    <t>مجموع النوع   04</t>
  </si>
  <si>
    <t>مادة    02    نفقات اخرى متنوعة</t>
  </si>
  <si>
    <t>تسلسل   01    مكافآت لغير المنتسبين</t>
  </si>
  <si>
    <t>ت.النوع 01  مكافآت</t>
  </si>
  <si>
    <t>ت.النوع 02  مكافآت المخبرين والمتعاونين</t>
  </si>
  <si>
    <t>ت.النوع 03  الاوسمة</t>
  </si>
  <si>
    <t>تسلسل   02    مخصصات وبعثات الطلاب</t>
  </si>
  <si>
    <t>ت.النوع 01  مخصصات التلاميذ</t>
  </si>
  <si>
    <t>ت.النوع 02  بعثات الطلاب</t>
  </si>
  <si>
    <t>تسلسل   03    اقساط التامين على غير الحياة</t>
  </si>
  <si>
    <t>ت.النوع 01  تأمين المسؤولية الشخصية</t>
  </si>
  <si>
    <t>ت.النوع 02  تأمين الاموال والموجودات الثابتة</t>
  </si>
  <si>
    <t>تسلسل   04    تعويضات وغرامات</t>
  </si>
  <si>
    <t>ت.النوع 01  تعويضات حرب الكويت</t>
  </si>
  <si>
    <t>ت.النوع 02  تعويضات الضحايا</t>
  </si>
  <si>
    <t>ت.النوع 03  تعويضات مختلفة</t>
  </si>
  <si>
    <t>تسلسل   05    الرسوم والضرائب</t>
  </si>
  <si>
    <t>ت.النوع 01  الرسوم القضائية</t>
  </si>
  <si>
    <t>تسلسل   06    مصاريف اخرى</t>
  </si>
  <si>
    <t>ت.النوع 01  الاسترجاع والاسترداد</t>
  </si>
  <si>
    <t>ت.النوع 02  رديات مختلفة</t>
  </si>
  <si>
    <t>ت.النوع 03  منح الجمعيات الخيرية والدينية</t>
  </si>
  <si>
    <t>ت.النوع 04  منح وتحويلات اخرى</t>
  </si>
  <si>
    <t>ت.النوع 05  النشاط الكشفي</t>
  </si>
  <si>
    <t>ت.النوع 06  احتياطي الطوارئ</t>
  </si>
  <si>
    <t>ت.النوع 07  ضرر مبادلة العملة</t>
  </si>
  <si>
    <t>ت.النوع 10  النشاطات الرياضية</t>
  </si>
  <si>
    <t>ت.النوع 11  النشاطات المدرسية</t>
  </si>
  <si>
    <t>ت.النوع 16  تسوية الديون في الخارج</t>
  </si>
  <si>
    <t>ت.النوع 20  اصدارات حوالات الخزينة القديمة</t>
  </si>
  <si>
    <t>ت.النوع 22  اجور دراسية لاولاد العاملين في البعثات في الخارج</t>
  </si>
  <si>
    <t>ت.النوع 23  اقساط الاتفاقيات الثنائية مع دول باريس ودول خارج نادي</t>
  </si>
  <si>
    <t>مجموع الفصل   08</t>
  </si>
  <si>
    <t>مجموع استمارة  02</t>
  </si>
  <si>
    <t>ت.النوع 01  المباني السكنية</t>
  </si>
  <si>
    <t>ت.النوع 01  المباني غير السكنية</t>
  </si>
  <si>
    <t>تسلسل   03    انشاءات اخرى</t>
  </si>
  <si>
    <t>ت.النوع 01  الحواجز الامنية</t>
  </si>
  <si>
    <t>ت.النوع 02  ابار ومناجم</t>
  </si>
  <si>
    <t>ت.النوع 03  انشاءات اخرى</t>
  </si>
  <si>
    <t>ت.النوع 01  سيارات الصالون</t>
  </si>
  <si>
    <t>ت.النوع 02  سيارات الحمل/اللوريات</t>
  </si>
  <si>
    <t>ت.النوع 03  سيارات العمل</t>
  </si>
  <si>
    <t>ت.النوع 04  الحافلات</t>
  </si>
  <si>
    <t>ت.النوع 05  سيارات ذات مواصفات خاصة</t>
  </si>
  <si>
    <t>ت.النوع 07  الزوارق</t>
  </si>
  <si>
    <t>ت.النوع 09  العجلات</t>
  </si>
  <si>
    <t>ت.النوع 10  الطائرات</t>
  </si>
  <si>
    <t>ت.النوع 01  الاثاث الخشبي</t>
  </si>
  <si>
    <t>ت.النوع 02  الاثاث المعدني</t>
  </si>
  <si>
    <t>ت.النوع 03  الاثاث الاخرى</t>
  </si>
  <si>
    <t>ت.النوع 04  المكائن</t>
  </si>
  <si>
    <t>ت.النوع 05  الاجهزة</t>
  </si>
  <si>
    <t>ت.النوع 06  اجهزة الاستنساخ</t>
  </si>
  <si>
    <t>ت.النوع 07  الات الاتصال</t>
  </si>
  <si>
    <t>ت.النوع 08  الحاسبات الالكترونية</t>
  </si>
  <si>
    <t>ت.النوع 09  الآت كبيرة اخرى</t>
  </si>
  <si>
    <t>ت.النوع 11  المسارح ولوازمها</t>
  </si>
  <si>
    <t>ت.النوع 12  الاجهزة الموسيقية</t>
  </si>
  <si>
    <t>ت.النوع 13  معدات امنية اخرى</t>
  </si>
  <si>
    <t>نوع     03    موجودات ثابتة اخرى</t>
  </si>
  <si>
    <t>تسلسل   01    ثروة حيوانية ومائية(اصول زراعية)</t>
  </si>
  <si>
    <t>ت.النوع 01  الحيوانات</t>
  </si>
  <si>
    <t>تسلسل   01    الاصول طبيعية(غير المنتجة)</t>
  </si>
  <si>
    <t>ت.النوع 01  الاراضي</t>
  </si>
  <si>
    <t>مجموع استمارة  31</t>
  </si>
  <si>
    <t>اسماء الوزارات</t>
  </si>
  <si>
    <t xml:space="preserve">COR </t>
  </si>
  <si>
    <t>Presidency</t>
  </si>
  <si>
    <t>Council of minister</t>
  </si>
  <si>
    <t>Ministry of Foreign Affairs</t>
  </si>
  <si>
    <t>Ministry of Finance</t>
  </si>
  <si>
    <t>Ministry of Internal Affairs</t>
  </si>
  <si>
    <t>Ministry of Labor and Social Affairs</t>
  </si>
  <si>
    <t>Ministry of Health</t>
  </si>
  <si>
    <t>Ministry of  Defense</t>
  </si>
  <si>
    <t>Ministry of Justice</t>
  </si>
  <si>
    <t>Ministry of Education</t>
  </si>
  <si>
    <t>Ministry of Youth and Sports</t>
  </si>
  <si>
    <t>Ministry of Trade</t>
  </si>
  <si>
    <t>Ministry of Culture</t>
  </si>
  <si>
    <t>Ministry of Transportation</t>
  </si>
  <si>
    <t>Ministry of Public Works and Municipalities</t>
  </si>
  <si>
    <t>Ministry of Housing and Construction</t>
  </si>
  <si>
    <t>Ministry of Agriculture</t>
  </si>
  <si>
    <t>Ministry of Water Resources</t>
  </si>
  <si>
    <t>Ministry of Petroleum</t>
  </si>
  <si>
    <t>Ministry of Planning and Development Cooperation</t>
  </si>
  <si>
    <t>Ministry of Industry and Mining</t>
  </si>
  <si>
    <t>Min. of Higher Education &amp; Academic Research</t>
  </si>
  <si>
    <t>Ministry of Electricity</t>
  </si>
  <si>
    <t>Ministry of Science and Technology</t>
  </si>
  <si>
    <t>Ministry of Communications</t>
  </si>
  <si>
    <t>Ministry of the Environment</t>
  </si>
  <si>
    <t>Ministry of Immigration and Emigration</t>
  </si>
  <si>
    <t>Ministry of Human Rights</t>
  </si>
  <si>
    <t>Kurdistan region</t>
  </si>
  <si>
    <t xml:space="preserve">Non-Ministerial entities </t>
  </si>
  <si>
    <t>Council of Judges (General Secretariat)</t>
  </si>
  <si>
    <t>Grand total</t>
  </si>
  <si>
    <t xml:space="preserve">الشهر الحالي للموازنة الاجمالية </t>
  </si>
  <si>
    <t xml:space="preserve">لغاية الشهر للموازنة اجمالية </t>
  </si>
  <si>
    <t>الشهر الحالى للموازنة الجارية</t>
  </si>
  <si>
    <t>لغاية الشهر للموازنة الجارية</t>
  </si>
  <si>
    <t>الشهر الحالى للموازنة الاستثمارية</t>
  </si>
  <si>
    <t>لغاية الشهر للموازنة الاستثمارية</t>
  </si>
  <si>
    <t>الشهر الحالي للموازنة الاجمالية</t>
  </si>
  <si>
    <t>لغاية الشهر للموازنة الاجمالية</t>
  </si>
  <si>
    <t xml:space="preserve">الشهر الحالى للموازنة الجارية </t>
  </si>
  <si>
    <t xml:space="preserve">لغاية الشهر للموازنة الجارية </t>
  </si>
  <si>
    <t xml:space="preserve">Total Chapter 1: Employees Compensation </t>
  </si>
  <si>
    <t xml:space="preserve">Total Chapter  2: Goods &amp; services </t>
  </si>
  <si>
    <t xml:space="preserve">Total Chapter  4: Interests </t>
  </si>
  <si>
    <t xml:space="preserve">Total Chapter 5: Subsides </t>
  </si>
  <si>
    <t xml:space="preserve">Total Chapter 6: Grants </t>
  </si>
  <si>
    <t xml:space="preserve">Total Chapter 7: Social Benefits </t>
  </si>
  <si>
    <t xml:space="preserve">Total Chapter  8: Other Expenditures </t>
  </si>
  <si>
    <t xml:space="preserve">Total Chapter 1: Purchase of Non-Financial Assets </t>
  </si>
  <si>
    <t>Sum of number 1- Taxes</t>
  </si>
  <si>
    <t>Sum of number 2- Social Benefits</t>
  </si>
  <si>
    <t>Sum of number 3- Grants</t>
  </si>
  <si>
    <t>Sum of number 4- Other Revenues including oil Sales</t>
  </si>
  <si>
    <t>Sum of number 31- Sales of Non-Financial Assets</t>
  </si>
  <si>
    <t>Total Sum</t>
  </si>
  <si>
    <t xml:space="preserve">الشهر الحالى للموازنة الاستثمارية        </t>
  </si>
  <si>
    <t>الشهر الحالى للموازنة الاجمالية</t>
  </si>
  <si>
    <t>تسلسل   05    برنامج تنمية الاقاليم وتسريع اعمار المحافظات</t>
  </si>
  <si>
    <t>ت.النوع 01  برنامج تنمية الاقاليم وتسريع اعمار المحافظات</t>
  </si>
  <si>
    <t>لغاية الشهر موازنة جارية</t>
  </si>
  <si>
    <t>لغاية الشهر موازنة استثمارية</t>
  </si>
  <si>
    <t>مجـــموع الباب للموازنة الجارية</t>
  </si>
  <si>
    <t>مجموع الباب للموازنة الاستثمارية</t>
  </si>
  <si>
    <t>مجموع الباب للموازنة الاجمالية</t>
  </si>
  <si>
    <t>لشهر اب لسنة 2012</t>
  </si>
  <si>
    <t>الشهر الحالي للموازنة الجارية</t>
  </si>
  <si>
    <t>لغاية الشهر موازنة الاجمالية</t>
  </si>
  <si>
    <t>Taxes (( number 01))</t>
  </si>
  <si>
    <t xml:space="preserve"> [Item 01] Income, Profit, and gain Taxes </t>
  </si>
  <si>
    <t xml:space="preserve"> {Type 01} Individuals income taxes  </t>
  </si>
  <si>
    <t xml:space="preserve"> ((Sequence 01)) Public sector </t>
  </si>
  <si>
    <t>Sequence. Type 01  Taxes on the salaries of the sector employees</t>
  </si>
  <si>
    <t>Sequence. Type 02  Taxes on the salaries of Gov.employees</t>
  </si>
  <si>
    <t>(( Sum of Sequence 01 ))</t>
  </si>
  <si>
    <t xml:space="preserve"> ((Sequence 02)) Private sector </t>
  </si>
  <si>
    <t>Sequence. Type 01  Taxes on the salaries of the Private sector employees</t>
  </si>
  <si>
    <t>Sequence. Type 02  Taxes on business owners and professionals</t>
  </si>
  <si>
    <t>(( Sum of Sequence 02 ))</t>
  </si>
  <si>
    <t>{ Sum of Type 01 }</t>
  </si>
  <si>
    <t>{Type 02} Taxes on institutions (corporate) profits</t>
  </si>
  <si>
    <t>(( Sequence 01 )) Private sector companies</t>
  </si>
  <si>
    <t>Sequence. Type 01  Taxes on private sector companies</t>
  </si>
  <si>
    <t>(( Sum of sequence 01 ))</t>
  </si>
  <si>
    <t>{ Sum of Type 02 }</t>
  </si>
  <si>
    <t>( Sum of Item 01 )</t>
  </si>
  <si>
    <t>[ Item 03 ] Taxes on properties</t>
  </si>
  <si>
    <t>{ Type 01 } Periodic taxes on fixed properties</t>
  </si>
  <si>
    <t xml:space="preserve">(( Sequence 01 )) Taxes on Real Estates </t>
  </si>
  <si>
    <t xml:space="preserve">Sequence. Type 01  Main Real Estate Taxes </t>
  </si>
  <si>
    <t xml:space="preserve">Sequence. Type 02  Additional Real Estates Taxes </t>
  </si>
  <si>
    <t xml:space="preserve">Sequence. Type 03  Main vacant land taxes </t>
  </si>
  <si>
    <t xml:space="preserve">Sequence. Type 04  Additional vacant land taxes </t>
  </si>
  <si>
    <t>Sequence. Type 05  Taxes on remaining agriculture land</t>
  </si>
  <si>
    <t>{ Type 03 } Taxes on heritance, devolution, and gifts</t>
  </si>
  <si>
    <t>(( Sequence 01 )) Heritance Taxes</t>
  </si>
  <si>
    <t>Sequence. Type 01  Heritance taxes</t>
  </si>
  <si>
    <t>{ Sum of Type 03 }</t>
  </si>
  <si>
    <t>( Sum of Item 03 )</t>
  </si>
  <si>
    <t>[ Item 04 ] Taxes on Goods and Services</t>
  </si>
  <si>
    <t>{ Type 01 } General taxes on goods and services</t>
  </si>
  <si>
    <t xml:space="preserve">(( Sequence 02 )) General sales tax on services  </t>
  </si>
  <si>
    <t xml:space="preserve">Sequence. Type 01 services tax for  tourist hotels and restaurants to two degrees  </t>
  </si>
  <si>
    <t>(( Sum of sequence 02 ))</t>
  </si>
  <si>
    <t xml:space="preserve">(( Sequence 03 )) Taxes on capital, goods, and services cycle </t>
  </si>
  <si>
    <t>Sequence. Type 01  Fees on transferring vehicles title</t>
  </si>
  <si>
    <t>(( Sum of sequence 03 ))</t>
  </si>
  <si>
    <t>{ Type 02 } Fees on production</t>
  </si>
  <si>
    <t>(( Sequence 01 )) Fees on production</t>
  </si>
  <si>
    <t>Sequence. Type 01  Fees on Benzene</t>
  </si>
  <si>
    <t>نوع     05    ضرائب على استخدام السلع والترخيص باستخدامها وتأديه الانشطة</t>
  </si>
  <si>
    <t>{ Type 05 } Taxes on using goods and usage license and activity</t>
  </si>
  <si>
    <t>(( Sequence 01 )) Vehicles taxes</t>
  </si>
  <si>
    <t>Sequence. Type 01  Fees on vehicles registration and renewal</t>
  </si>
  <si>
    <t>تسلسل   02    ضرائب اخرى على استخدام السلع والترخيص باستخدامها وتادية الانشطة</t>
  </si>
  <si>
    <t>(( Sequence 02 } Taxes on using goods and usage license and activity</t>
  </si>
  <si>
    <t xml:space="preserve">Sequence. Type 02 The introduction of fees body of Iraqi origin, naturalized  </t>
  </si>
  <si>
    <t xml:space="preserve">Sequence. Type 03  Fees for registration and publication of companies, commercial agencies and their branches </t>
  </si>
  <si>
    <t>Sequence. Type 04  Fees for registration, publication, and practicing trade profession</t>
  </si>
  <si>
    <t>Sequence. Type 05  Fees on commercial advertising</t>
  </si>
  <si>
    <t>Sequence. Type 06  Fees on commercial marks</t>
  </si>
  <si>
    <t xml:space="preserve">Sequence. Type 07  Fees on contractors registration </t>
  </si>
  <si>
    <t>Sequence. Type 08  Fees on granting and renewing license for practicing profession</t>
  </si>
  <si>
    <t>Sequence. Type 09  Fees for license using weapon and explosive materials</t>
  </si>
  <si>
    <t>Sequence. Type 10  Fees for granting and renewing construction licenses</t>
  </si>
  <si>
    <t>Sequence. Type 11  Impot licenses fees</t>
  </si>
  <si>
    <t xml:space="preserve">Sequence. Type 16  Fees for granting and renewing gold jewelry licenses </t>
  </si>
  <si>
    <t>Sequence. Type 19  Fees for granting aviation licenses</t>
  </si>
  <si>
    <t xml:space="preserve">Sequence. Type 23  Fees for identifications and renewal </t>
  </si>
  <si>
    <t>Sequence. Type 24  Fees for patents and industrial designs</t>
  </si>
  <si>
    <t>Sequence. Type 25  Fees for travelers by commercial aircrafts</t>
  </si>
  <si>
    <t>Sequence. Type 90  Other fees</t>
  </si>
  <si>
    <t>{ Sum of Type 05 }</t>
  </si>
  <si>
    <t>( Sum of  Item 04 )</t>
  </si>
  <si>
    <t xml:space="preserve">[ Item 05 ] International trade taxes </t>
  </si>
  <si>
    <t>{ Type 01 } Taxes on imports</t>
  </si>
  <si>
    <t>(( Sequence 01 )) Taxes on imports</t>
  </si>
  <si>
    <t>Sequence. Type 01  Custom import taxes / Import taxes</t>
  </si>
  <si>
    <t>Sequence. Type 02  Reconstruction taxes</t>
  </si>
  <si>
    <t>{ Type 02 }Taxes on exports</t>
  </si>
  <si>
    <t>(( Sequence 01 ))Taxes on exports</t>
  </si>
  <si>
    <t>Sequence. Type 01 custom export taxes /export taxes</t>
  </si>
  <si>
    <t>{ Type 06 }Other taxes on transactions and international trade</t>
  </si>
  <si>
    <t>(( Sequence 01 ))Other taxes on transactions and international trade</t>
  </si>
  <si>
    <t xml:space="preserve">Sequence. Type 01Tax Traffic Turancit   </t>
  </si>
  <si>
    <t>{ Sum of Type 06 }</t>
  </si>
  <si>
    <t>( Sum of Item 05 )</t>
  </si>
  <si>
    <t>(( Sum of number 01 ))</t>
  </si>
  <si>
    <t>Social Benefits (( Number 02 ))</t>
  </si>
  <si>
    <t xml:space="preserve"> [ Item 01 ] Social security contributions </t>
  </si>
  <si>
    <t xml:space="preserve">{ Type 01 } Social security- employees contributions </t>
  </si>
  <si>
    <t xml:space="preserve">(( Sequence 01 )) Social security - employees contributions </t>
  </si>
  <si>
    <t>Sequence. Type 01  Compensations for Social security contributions</t>
  </si>
  <si>
    <t xml:space="preserve">  [ Item 02 ] Other social contributions</t>
  </si>
  <si>
    <t xml:space="preserve"> { Type 01 } Other social contributions </t>
  </si>
  <si>
    <t xml:space="preserve">  (( Sequence 01 )) Other social contributions - employees contributions </t>
  </si>
  <si>
    <t>Sequence. Type 01  Health insurancce revenues</t>
  </si>
  <si>
    <t>( Sum of Item 02 )</t>
  </si>
  <si>
    <t>(( Sum of number 02 ))</t>
  </si>
  <si>
    <t>Grants (( Number 03 ))</t>
  </si>
  <si>
    <t xml:space="preserve">  [ Item 01 ]Grants from foreign governments</t>
  </si>
  <si>
    <t xml:space="preserve"> { Type 01 }Ongoing </t>
  </si>
  <si>
    <t xml:space="preserve"> (( Sequence 03 )) Other foreign governments grant </t>
  </si>
  <si>
    <t xml:space="preserve">Sequence. Type 01 Other foreign governments grant </t>
  </si>
  <si>
    <t xml:space="preserve"> [ Item 02 ] Grants from international organizztions </t>
  </si>
  <si>
    <t xml:space="preserve"> (( Sequence 03 )) other Grants from  international organizztions </t>
  </si>
  <si>
    <t>Sequence. Type 01other Grants from international organizztions</t>
  </si>
  <si>
    <t>(( Sum of number 03 ))</t>
  </si>
  <si>
    <t xml:space="preserve">(( العدد  04 ))   الايرادات الاخرى بضمنها مبيعات النفط </t>
  </si>
  <si>
    <t>Other Revenues including oil Sales (( Number 04 ))</t>
  </si>
  <si>
    <t xml:space="preserve">[ Item 01 ] Royalties </t>
  </si>
  <si>
    <t xml:space="preserve">{ Type 01 } Interests </t>
  </si>
  <si>
    <t xml:space="preserve">(( Sequence 01 )) Local interests </t>
  </si>
  <si>
    <t>Sequence. Type 02  Interests on accounts and deposits</t>
  </si>
  <si>
    <t xml:space="preserve">(( Sequence 02 )) Foreign interests </t>
  </si>
  <si>
    <t>Sequence. Type 01 Interests on foreign loans</t>
  </si>
  <si>
    <t>Sequence. Type 02  Interests on internal accounts and deposits</t>
  </si>
  <si>
    <t xml:space="preserve">Sequence. Type 03  Profits of foreign financial investments </t>
  </si>
  <si>
    <t>ت.النوع 06 الفوائد المتأتية عن الاستثمارات</t>
  </si>
  <si>
    <t>Sequence. Type 06  Interests resulted from investments</t>
  </si>
  <si>
    <t>ت.النوع 07 الفوائد المتأتية عن مشاريع المؤسسات الامريكية بي سي أو</t>
  </si>
  <si>
    <t>Sequence. Type 07 The benefits of enterprise projects U.S. (B.C.O)</t>
  </si>
  <si>
    <t>ت.النوع 08 الفوائد المتأتية عن المبالغ المودعة لدى المصارف</t>
  </si>
  <si>
    <t xml:space="preserve">Sequence. Type 08  Interests resulted from amounts deposited at banks </t>
  </si>
  <si>
    <t>ت.النوع 09 الفوائد المتأتية عن الاعتمادات المستندية</t>
  </si>
  <si>
    <t>Sequence. Type 09  Interests resulted from Lc's</t>
  </si>
  <si>
    <t xml:space="preserve"> { Type 02 } (Dividends) profit of shares</t>
  </si>
  <si>
    <t xml:space="preserve">(( Sequence 01 )) Treasury's share from financial sector profit </t>
  </si>
  <si>
    <t>Sequence. Type 02  Rafidain Bank</t>
  </si>
  <si>
    <t xml:space="preserve">Sequence. Type 03 Agricultural Cooperative Bank   </t>
  </si>
  <si>
    <t>Sequence. Type 05 National insurance company</t>
  </si>
  <si>
    <t>Sequence. Type 06 National re-insurnace company</t>
  </si>
  <si>
    <t>Sequence. Type 08 Rasheed Bank</t>
  </si>
  <si>
    <t>Sequence. Type 09 Real estate bank</t>
  </si>
  <si>
    <t xml:space="preserve">Sequence. Type 12General Authority for Free Zones   </t>
  </si>
  <si>
    <t xml:space="preserve">(( Sequence 02 )) Treasury's share from Industrial sector profit </t>
  </si>
  <si>
    <t>Sequence. Type 01 General company for the automotive industry</t>
  </si>
  <si>
    <t xml:space="preserve">Sequence. Type 02General Company for Northern Cement   </t>
  </si>
  <si>
    <t>Sequence. Type 05 General company for fertilizers</t>
  </si>
  <si>
    <t xml:space="preserve">ت.النوع 14 الشركة العامة لصناعة الحراريات </t>
  </si>
  <si>
    <t>Sequence. Type 14 General Company for Refractories</t>
  </si>
  <si>
    <t>Sequence. Type 15 Treasury share Electricity Distribution Company Euphrates</t>
  </si>
  <si>
    <t xml:space="preserve"> (( Sequence 03 )) Treasury's share from the commercial sector profits</t>
  </si>
  <si>
    <t>Sequence. Type 04 General company for vehicles and engines trade</t>
  </si>
  <si>
    <t>ت.النوع 05 الشركة العامة لتجارة المواد الانشائية</t>
  </si>
  <si>
    <t xml:space="preserve">Sequence. Type 05 General Company for Trade of construction materials   </t>
  </si>
  <si>
    <t xml:space="preserve">(( Sequence 05 )) Treasury's share from the agriculture sector profits </t>
  </si>
  <si>
    <t>Sequence. Type 01 General company for agriculture supplies</t>
  </si>
  <si>
    <t xml:space="preserve">Sequence. Type 02 Company General mesopotamia seed </t>
  </si>
  <si>
    <t xml:space="preserve">Sequence. Type 07 Rafidain Company for Implementation of dams </t>
  </si>
  <si>
    <t>(( Sum of sequence 05 ))</t>
  </si>
  <si>
    <t xml:space="preserve">(( Sequence 06 ))Treasury's share from the profits of public sector for services </t>
  </si>
  <si>
    <t>Sequence. Type 02 Treasury's share from the consulting office</t>
  </si>
  <si>
    <t xml:space="preserve">Sequence. Type05  General Company for marketing of medicines and medical supplies   </t>
  </si>
  <si>
    <t>(( Sum of sequence 06 ))</t>
  </si>
  <si>
    <t>(( Sequence 07 ))Treasury's share of the profits of the construction sector</t>
  </si>
  <si>
    <t xml:space="preserve">ت.النوع 03 ارباح شركة الرشيد  العامة للمقاولات </t>
  </si>
  <si>
    <t>Sequence. Type 03 Al-rashed profit for General Contracting</t>
  </si>
  <si>
    <t xml:space="preserve">ت.النوع 04 ارباح شركة الفاروق للمقاولات </t>
  </si>
  <si>
    <t>Sequence. Type 04 Company profits Farouk Contracting</t>
  </si>
  <si>
    <t>(( Sum of sequence 07 ))</t>
  </si>
  <si>
    <t xml:space="preserve">(( Sequence 08 ))Treasury's share from the oil sector profits  </t>
  </si>
  <si>
    <t>Sequence. Type 01 Oil pipes company</t>
  </si>
  <si>
    <t>Sequence. Type 02 Oil projects company</t>
  </si>
  <si>
    <t>Sequence. Type 03 Distribution of petroleum products and gas</t>
  </si>
  <si>
    <t>Sequence. Type 05  Southern refinery company</t>
  </si>
  <si>
    <t>Sequence. Type 07  Oil marketing commission</t>
  </si>
  <si>
    <t>Sequence. Type 09  Northern oil company</t>
  </si>
  <si>
    <t>Sequence. Type 12  Oil explorations company</t>
  </si>
  <si>
    <t xml:space="preserve">Sequence. Type 13  Gas filling company </t>
  </si>
  <si>
    <t>Sequence. Type 15 Northern gas company</t>
  </si>
  <si>
    <t>Sequence. Type 16 Midland refineraes company</t>
  </si>
  <si>
    <t>Sequence. Type 17 North Refineries Company</t>
  </si>
  <si>
    <t>Sequence. Type 18 Maysan oil company</t>
  </si>
  <si>
    <t>(( Sum of sequence 08 ))</t>
  </si>
  <si>
    <t xml:space="preserve">{ Type 05 }Leasing </t>
  </si>
  <si>
    <t xml:space="preserve">(( Sequence 01 )) Leasing </t>
  </si>
  <si>
    <t>Sequence. Type 01 Leasing of non-agriculture lands</t>
  </si>
  <si>
    <t>Sequence. Type 02 Leasing of agriculture lands</t>
  </si>
  <si>
    <t>Sequence. Type 03  Leasing of quarries, mines, and salinities</t>
  </si>
  <si>
    <t>[ Item 02 ] share of selling goods and services (including oil sales)</t>
  </si>
  <si>
    <t>{ Type 01 } Sales by market agencies (including oil sales)</t>
  </si>
  <si>
    <t>(( Sequence 01 )) Oil export</t>
  </si>
  <si>
    <t>Sequence. Type 01  Crude oil export revenue</t>
  </si>
  <si>
    <t>(( Sequence 02 )) Other sales by market agencies</t>
  </si>
  <si>
    <t>Sequence. Type 01 Lease of residential buildings</t>
  </si>
  <si>
    <t>Sequence. Type 02 Lease of restaurants and shops</t>
  </si>
  <si>
    <t>Sequence. Type 03 Lease of markets and shops</t>
  </si>
  <si>
    <t>Sequence. Type 04  Lease of stores</t>
  </si>
  <si>
    <t>Sequence. Type 05  Lease of furniture</t>
  </si>
  <si>
    <t xml:space="preserve">{ Type 02 } Administrative fees and Fees </t>
  </si>
  <si>
    <t>(( Sequence 01 )) Administrative fees</t>
  </si>
  <si>
    <t>Sequence. Type 01 Financial stamps fees</t>
  </si>
  <si>
    <t>Sequence. Type 02 Stamps fees for travel passports</t>
  </si>
  <si>
    <t>Sequence. Type 03  Courts fees</t>
  </si>
  <si>
    <t>Sequence. Type 04  Certification fees</t>
  </si>
  <si>
    <t>Sequence. Type 05  Fees of implementing departments</t>
  </si>
  <si>
    <t>Sequence. Type 06  Fees of other gov. departments</t>
  </si>
  <si>
    <t>Sequence. Type 07  Fees of survey and renting maps</t>
  </si>
  <si>
    <t xml:space="preserve">Sequence. Type 08  Fees of testing and registering  </t>
  </si>
  <si>
    <t>Sequence. Type 09 Revenues of new registration</t>
  </si>
  <si>
    <t xml:space="preserve">Sequence. Type 10 Fees on vehicles that leave Iraq   </t>
  </si>
  <si>
    <t>Sequence. Type 11 Fees of real estate registration</t>
  </si>
  <si>
    <t>Sequence. Type 12 Visa fees (entrance fees)</t>
  </si>
  <si>
    <t xml:space="preserve">(( Sequence 02 )) Administrative Fees </t>
  </si>
  <si>
    <t>Sequence. Type 02 Fees for laminating ID and Licenses</t>
  </si>
  <si>
    <t>Sequence. Type 04  Fees for auditing and controlling</t>
  </si>
  <si>
    <t xml:space="preserve">ت0النوع06 اجور خدمات كمركية </t>
  </si>
  <si>
    <t>Sequence. Type 07  Fees for training and preparation</t>
  </si>
  <si>
    <t>Sequence. Type 08  Services Fees for marking jewelry, measures, and weights</t>
  </si>
  <si>
    <t>Sequence. Type 09  Fees for different specializing consulting services</t>
  </si>
  <si>
    <t>Sequence. Type 10  Detection Fees</t>
  </si>
  <si>
    <t xml:space="preserve">Sequence. Type 11  Fees for verifying services of hosing and minorities </t>
  </si>
  <si>
    <t>Sequence. Type 12 Fees for control and vaccination services</t>
  </si>
  <si>
    <t>Sequence. Type 13 Fees for vias label services</t>
  </si>
  <si>
    <t>Sequence. Type 14 Fees for certification services</t>
  </si>
  <si>
    <t>Sequence. Type 15 Fees for accommodation and aircraft landing</t>
  </si>
  <si>
    <t>Sequence. Type 16 Fees of advertising services</t>
  </si>
  <si>
    <t>Sequence. Type 21 Fees of judicial services</t>
  </si>
  <si>
    <t>Sequence. Type 24  selling of vehicles license plates and renew them</t>
  </si>
  <si>
    <t>Sequence. Type 27  Fees of health insurance cards</t>
  </si>
  <si>
    <t>Sequence. Type 90  Fees of variety of services</t>
  </si>
  <si>
    <t>ت.النوع 91 اجور استخدام الفضاء الجوي العراقي</t>
  </si>
  <si>
    <t>Sequence. Type 91 Wages for the use of Iraqi air space</t>
  </si>
  <si>
    <t>{ Type 03) For services from non-profit institutions</t>
  </si>
  <si>
    <t>(( Sequence 01 )) Leasing</t>
  </si>
  <si>
    <t xml:space="preserve">Sequence. Type 03 Leasing halls and service facilities </t>
  </si>
  <si>
    <t>Sequence. Type 04 Leasing sidewalks and land fees</t>
  </si>
  <si>
    <t>Sequence. Type 05  Leasing fields, vacant lands, and other buildings</t>
  </si>
  <si>
    <t>Sequence. Type 06 Leasing machines, tools, equipments, and appliances</t>
  </si>
  <si>
    <t>Sequence. Type 07  Leasing of transportation means</t>
  </si>
  <si>
    <t>Sequence. Type 08 Rent of water basins and greenhouses</t>
  </si>
  <si>
    <t>(( Sequence 02 )) Other sales and services</t>
  </si>
  <si>
    <t>Sequence. Type 01 Sales of agriculture and livestock production</t>
  </si>
  <si>
    <t>Sequence. Type 03 Products</t>
  </si>
  <si>
    <t>Sequence. Type 04  Other manufacturing revenues</t>
  </si>
  <si>
    <t>Sequence. Type 05  Fees of lab analysis and tests and X-Ray</t>
  </si>
  <si>
    <t>Sequence. Type 07  Fees of entrance and treatment</t>
  </si>
  <si>
    <t>Sequence. Type 15  Copy and print Video and Cassette tapes</t>
  </si>
  <si>
    <t>Sequence. Type 17  Revenues of swimming pools and sport fields</t>
  </si>
  <si>
    <t>Sequence. Type 19 Revenues of nurseries</t>
  </si>
  <si>
    <t xml:space="preserve">Sequence. Type 20 Revenues of guest rest houses  </t>
  </si>
  <si>
    <t>Sequence. Type 27 Fees for commissions and real estate services</t>
  </si>
  <si>
    <t>Sequence. Type 28 Services for non affiliates</t>
  </si>
  <si>
    <t>Sequence. Type 29 Fees for subscription and association</t>
  </si>
  <si>
    <t>Sequence. Type 30 Copying and printing services</t>
  </si>
  <si>
    <t>Sequence. Type 32  Selling of books and magazines</t>
  </si>
  <si>
    <t>Sequence. Type 34  Selling of medicines</t>
  </si>
  <si>
    <t>Sequence. Type 36  Selling of other equipments</t>
  </si>
  <si>
    <t>Sequence. Type 37 Valuable forms</t>
  </si>
  <si>
    <t>Sequence. Type 38 Official State's newspaper</t>
  </si>
  <si>
    <t>Sequence. Type 40  Publications and brochures</t>
  </si>
  <si>
    <t>Sequence. Type 41  Revenues of school shops</t>
  </si>
  <si>
    <t>Sequence. Type 90  Revenues of placed products</t>
  </si>
  <si>
    <t>[ Item 03 ] Fines, punishment, and seizers</t>
  </si>
  <si>
    <t>{ Type 01 } Fines, Punishment, and Seizers</t>
  </si>
  <si>
    <t>(( Sequence 01 )) Fines and Punishments</t>
  </si>
  <si>
    <t>Sequence. Type 01 Violators of tax and commercial codes</t>
  </si>
  <si>
    <t>Sequence. Type 02 Violators of traffic regulations</t>
  </si>
  <si>
    <t>Sequence. Type 03  Violators of stamp duty code</t>
  </si>
  <si>
    <t>Sequence. Type 04  Judiciary fines</t>
  </si>
  <si>
    <t>Sequence. Type 05  Fines for violating the code of organizing residential areas</t>
  </si>
  <si>
    <t xml:space="preserve">Sequence. Type 06  Administrative fines for violating their commitment </t>
  </si>
  <si>
    <t>Sequence. Type 07  Fines and compensations for the damages to public funds</t>
  </si>
  <si>
    <t>Sequence. Type 10  Fines for violating the code for foreigner visa to stay</t>
  </si>
  <si>
    <t>Sequence. Type 11  Fines for cases violation</t>
  </si>
  <si>
    <t>Sequence. Type 12  Fines resulted on violators for transferring vehicles titles</t>
  </si>
  <si>
    <t>Sequence. Type 18  Insuring employees</t>
  </si>
  <si>
    <t>Sequence. Type 20  Paying bond</t>
  </si>
  <si>
    <t>Sequence. Type 21  Interests for late payments</t>
  </si>
  <si>
    <t>Sequence. Type 22  Compensation</t>
  </si>
  <si>
    <t>Sequence. Type 90  Various fines</t>
  </si>
  <si>
    <t xml:space="preserve">(( Sequence 02 )) Confiscation </t>
  </si>
  <si>
    <t>Sequence. Type 01 Confiscation from convectors of National security cases</t>
  </si>
  <si>
    <t xml:space="preserve">Sequence. Type 02 Money confiscated from offenders economic issues </t>
  </si>
  <si>
    <t>Sequence. Type 03 Funds and bad debits form time limitations</t>
  </si>
  <si>
    <t>[ Item 04 } Non-grants optional transfers</t>
  </si>
  <si>
    <t>{ Type 01 } Ongoing</t>
  </si>
  <si>
    <t xml:space="preserve">(( Sequence 01 )) Assistances and local donations </t>
  </si>
  <si>
    <t>Sequence. Type 01 Donations and Aids</t>
  </si>
  <si>
    <t>( Sum of Item 04 )</t>
  </si>
  <si>
    <t>[ Item 05 ] Miscellaneous and unknown revenues</t>
  </si>
  <si>
    <t>{ Type 01 } Miscellaneous revenues</t>
  </si>
  <si>
    <t>(( Sequence 01 )) Current miscellaneous revenues</t>
  </si>
  <si>
    <t>Sequence. Type 01 Refundable expenditures from students scholarships</t>
  </si>
  <si>
    <t>Sequence. Type 02 Refundable expenditures from loosers students in study</t>
  </si>
  <si>
    <t>Sequence. Type 03 Refundable expenses of the associate who resigned from public service</t>
  </si>
  <si>
    <t>Sequence. Type 05  Refundable expenditures from other expenses in previous years</t>
  </si>
  <si>
    <t xml:space="preserve">Sequence. Type 08  Returned Salaries and bonuses to treasury </t>
  </si>
  <si>
    <t>Sequence. Type  10  Share of fees adjudged in favor of the public treasury</t>
  </si>
  <si>
    <t>Sequence. Type 11  Health insurance fines which deducted from employees</t>
  </si>
  <si>
    <t>Sequence. Type 12  Difference in foreign currency exchange price</t>
  </si>
  <si>
    <t>ت.النوع 14 المبالغ المسترده عن عدم تنفيذ العقود</t>
  </si>
  <si>
    <t xml:space="preserve">Sequence. Type 14 Refunds for non-implementation of the contracts </t>
  </si>
  <si>
    <t>Sequence. Type 90  Miscellaneous revenues</t>
  </si>
  <si>
    <t>(( Sum of number 04 ))</t>
  </si>
  <si>
    <t xml:space="preserve"> Sales of non-financial assets (( Number 31 ))</t>
  </si>
  <si>
    <t>[ Item 01 ] Fixed assets</t>
  </si>
  <si>
    <t>{ Type 01 } Building and constructions</t>
  </si>
  <si>
    <t>(( Sequence 01 )) Housing</t>
  </si>
  <si>
    <t>Sequence. Type 01 Residential buildings</t>
  </si>
  <si>
    <t>(( Sequence 02 )) Non- residential buildings</t>
  </si>
  <si>
    <t>Sequence. Type 01 Non- residential buildings</t>
  </si>
  <si>
    <t>{Sum of type 01 }</t>
  </si>
  <si>
    <t>{ Type 02 } Tools and Equipments</t>
  </si>
  <si>
    <t xml:space="preserve">(( Sequence 01 )) Transportation means </t>
  </si>
  <si>
    <t>Sequence. Type 03 Work Vehicles</t>
  </si>
  <si>
    <t>(( Sequence 02 )) Other tools and equipments</t>
  </si>
  <si>
    <t>Sequence. Type 01 Wood furniture</t>
  </si>
  <si>
    <t xml:space="preserve"> Sequence. Type 02   Metal furniture</t>
  </si>
  <si>
    <t>Sequence. Type 03 Other furniture</t>
  </si>
  <si>
    <t>Sequence. Type 04  Machines</t>
  </si>
  <si>
    <t xml:space="preserve">  Sequence. Type 05 Devices</t>
  </si>
  <si>
    <t xml:space="preserve"> Sequence. Type 07 Telecommunication Devices</t>
  </si>
  <si>
    <t xml:space="preserve">  Sequence. Type 08 Computers</t>
  </si>
  <si>
    <t>Sequence. Type 10  Weapons and ammunitions (Police)</t>
  </si>
  <si>
    <t>{Sum of type 02 }</t>
  </si>
  <si>
    <t>{ Type 03 } Other fixed assets</t>
  </si>
  <si>
    <t>(( Sequence 01 )) Water and animal wealth (agriculture assets)</t>
  </si>
  <si>
    <t>Sequence. Type 01 Animals</t>
  </si>
  <si>
    <t>{Sum of type 03 }</t>
  </si>
  <si>
    <t>[ Item 02 ] Natural assets (non-productive)</t>
  </si>
  <si>
    <t>{ Type 01 } Natural assets (non-productive)</t>
  </si>
  <si>
    <t>(( Sequence 01 )) Lands</t>
  </si>
  <si>
    <t>Sequence. Type 01 Agriculture lands</t>
  </si>
  <si>
    <t>Sequence. Type 02 Non- Agriculture lands</t>
  </si>
  <si>
    <t>(( Sum of number 31 ))</t>
  </si>
  <si>
    <t>نوع استمارة(02) النفقات</t>
  </si>
  <si>
    <t>Type of form (02)  Expenses</t>
  </si>
  <si>
    <t>Employees Compensation ((Chapter 01))</t>
  </si>
  <si>
    <t>Salaries &amp; Wages { Item 01}</t>
  </si>
  <si>
    <t xml:space="preserve">Cash Salaries and Wages {Type 01} </t>
  </si>
  <si>
    <t>Basic Salaries &amp; wages ((Sequence 01))</t>
  </si>
  <si>
    <t>Salaries Type 01</t>
  </si>
  <si>
    <t>Rewards for Employees Type 02</t>
  </si>
  <si>
    <t>Contractors wages Type 03</t>
  </si>
  <si>
    <t>Lecturers  Wages Type 04</t>
  </si>
  <si>
    <t>Examinations Wages Type 05</t>
  </si>
  <si>
    <t>Committees Wages Type 06</t>
  </si>
  <si>
    <t>On studying leave Wages Type 07</t>
  </si>
  <si>
    <t>Local haired wages Type 08</t>
  </si>
  <si>
    <t xml:space="preserve">((Sequence total 01)) </t>
  </si>
  <si>
    <t xml:space="preserve">Allowances (( Seq. 02)) </t>
  </si>
  <si>
    <t>Hazardous allowances Type 01</t>
  </si>
  <si>
    <t>OvertimeType02</t>
  </si>
  <si>
    <t>Residential allowance Type03</t>
  </si>
  <si>
    <t>Hospitality allowance Type04</t>
  </si>
  <si>
    <t>Exceptional Allowances Type05</t>
  </si>
  <si>
    <t>Controlling Allowance Type06</t>
  </si>
  <si>
    <t>Position Allowances Type07</t>
  </si>
  <si>
    <t>University Service Allowances  Type08</t>
  </si>
  <si>
    <t>Security Hazardous Duty Pay Type09</t>
  </si>
  <si>
    <t>Fixed Allowances  Type10</t>
  </si>
  <si>
    <t>Foreign Services Allowances  Type11</t>
  </si>
  <si>
    <t>Food Allowances Type12</t>
  </si>
  <si>
    <t>Geographical Location Allowances Type13</t>
  </si>
  <si>
    <t>Collage Degree Allowances Type15</t>
  </si>
  <si>
    <t>Handcraft Allowances Type16</t>
  </si>
  <si>
    <t>Martial statues Allowances Type17</t>
  </si>
  <si>
    <t>Children Allowances Type18</t>
  </si>
  <si>
    <t>Vocational Allowances Type19</t>
  </si>
  <si>
    <t>Engineering Allowances Type21</t>
  </si>
  <si>
    <t>Special Allowances Type22</t>
  </si>
  <si>
    <t>ت.النوع 23  مخصصات عدم مزاولة مهنة</t>
  </si>
  <si>
    <t>Allocations must not engage in career Type 23</t>
  </si>
  <si>
    <t>((sequences Total 02 ))</t>
  </si>
  <si>
    <t>{Type Total 01}</t>
  </si>
  <si>
    <t>Wages and Salaries in Kind {type 02}</t>
  </si>
  <si>
    <t>Wages and Salaries in Kind(( sequence 01))</t>
  </si>
  <si>
    <t>Life InsuranceType  01</t>
  </si>
  <si>
    <t>Insurance against accidents and injuries type 02</t>
  </si>
  <si>
    <t>ت.النوع 03  التامين الصحي</t>
  </si>
  <si>
    <t>Accident and injury Insurance  Type 03</t>
  </si>
  <si>
    <t xml:space="preserve">(( Sequence total 01)) </t>
  </si>
  <si>
    <t xml:space="preserve">{ Type total 02} </t>
  </si>
  <si>
    <t xml:space="preserve">( Item Total 01 ) </t>
  </si>
  <si>
    <t xml:space="preserve">(Salaries and Pension rewards) Social Contributions {item 02} </t>
  </si>
  <si>
    <t>Actual Social Contributions { type01}</t>
  </si>
  <si>
    <t>Governmental Pension Contributions (( sequence 01))</t>
  </si>
  <si>
    <t xml:space="preserve"> Governmental Pension Contributions Type 01</t>
  </si>
  <si>
    <t xml:space="preserve">(( sequence total 01)) </t>
  </si>
  <si>
    <t>{ type total 01}</t>
  </si>
  <si>
    <t xml:space="preserve">computed Social Contributions {type 02}  </t>
  </si>
  <si>
    <t>computed Social Contributions - (Pensions) - ((Sequence 01))</t>
  </si>
  <si>
    <t>Civil Servant Retirement Salaries type 01</t>
  </si>
  <si>
    <t>Civil Servant Retirement Rewards type 02</t>
  </si>
  <si>
    <t xml:space="preserve">Military Retirement Salaries type 03 </t>
  </si>
  <si>
    <t>Military Retirement Rewards type 04</t>
  </si>
  <si>
    <t>(( Sequence total 01))</t>
  </si>
  <si>
    <t xml:space="preserve">{ type total 02} </t>
  </si>
  <si>
    <t xml:space="preserve">( iteml  total 02) </t>
  </si>
  <si>
    <t xml:space="preserve">Accumulated salaries of the martyrs( Item 03) </t>
  </si>
  <si>
    <t xml:space="preserve">Accumulated salaries of the martyrs {type 01} </t>
  </si>
  <si>
    <t>Accumulated salaries of the martyrs((Sequence 01))</t>
  </si>
  <si>
    <t xml:space="preserve">Accumulated salaries of the martyrs  type 01 </t>
  </si>
  <si>
    <t>Leaves accumulated normal to the martyrs type 02</t>
  </si>
  <si>
    <t xml:space="preserve">( item  total 03) </t>
  </si>
  <si>
    <t xml:space="preserve">(( chapter total 01)) </t>
  </si>
  <si>
    <t xml:space="preserve"> Goods and Services ((Chapter 02))</t>
  </si>
  <si>
    <t xml:space="preserve">Goods Requirements ( Item 01) </t>
  </si>
  <si>
    <t xml:space="preserve">Goods Requirements  {type 01} </t>
  </si>
  <si>
    <t>Stationery and Publications ((Sequence 01))</t>
  </si>
  <si>
    <t xml:space="preserve">Stationery type 01 </t>
  </si>
  <si>
    <t xml:space="preserve">Publications type 02 </t>
  </si>
  <si>
    <t xml:space="preserve"> Books and Magazines ((sequence 02))</t>
  </si>
  <si>
    <t xml:space="preserve"> Books Type 01</t>
  </si>
  <si>
    <t xml:space="preserve"> Magazines Type 02</t>
  </si>
  <si>
    <t xml:space="preserve"> Documents Type 03 </t>
  </si>
  <si>
    <t xml:space="preserve"> Manuscripts Type 04 </t>
  </si>
  <si>
    <t xml:space="preserve"> Microfilm Type 05 </t>
  </si>
  <si>
    <t xml:space="preserve">(( Sequence Total 02 )) </t>
  </si>
  <si>
    <t xml:space="preserve">  Water &amp; Sewerage ((Sequence 03))</t>
  </si>
  <si>
    <t xml:space="preserve">  Water Fees Type 01</t>
  </si>
  <si>
    <t xml:space="preserve">  Sewerage Fees type 02 </t>
  </si>
  <si>
    <t xml:space="preserve">((Sequence total 03)) </t>
  </si>
  <si>
    <t xml:space="preserve">  Electricity ((Sequence 04)) </t>
  </si>
  <si>
    <t xml:space="preserve">  Electricity  Fees type 01 </t>
  </si>
  <si>
    <t xml:space="preserve">Expenses of the import of electric power Type 02 </t>
  </si>
  <si>
    <t xml:space="preserve">((Sequence total 04)) </t>
  </si>
  <si>
    <t xml:space="preserve">  Fuel (( sequence05))</t>
  </si>
  <si>
    <t xml:space="preserve">  Fuel type 01 </t>
  </si>
  <si>
    <t>Hraoualocodalmistord expenses for Taqhalkahrbaúah plants type 02</t>
  </si>
  <si>
    <t xml:space="preserve">(( Sequence total 05)) </t>
  </si>
  <si>
    <t xml:space="preserve"> Clothing ((Sequence 06))</t>
  </si>
  <si>
    <t xml:space="preserve"> Employee clothes Type 01</t>
  </si>
  <si>
    <t xml:space="preserve"> Internal Security Forces Clothes type 02</t>
  </si>
  <si>
    <t xml:space="preserve"> Military clothes type 03 </t>
  </si>
  <si>
    <t xml:space="preserve"> Other Clothes type 04 </t>
  </si>
  <si>
    <t>(( Sequence total 06))</t>
  </si>
  <si>
    <t xml:space="preserve"> Food (Sequence 07)) </t>
  </si>
  <si>
    <t xml:space="preserve"> Detainees &amp; Prisoners Food Type 01</t>
  </si>
  <si>
    <t xml:space="preserve"> Health Food Type 02 </t>
  </si>
  <si>
    <t xml:space="preserve"> School Food Type 03 </t>
  </si>
  <si>
    <t xml:space="preserve"> Other Food Type 04 </t>
  </si>
  <si>
    <t xml:space="preserve">((Sequence total 07)) </t>
  </si>
  <si>
    <t xml:space="preserve"> Prevention &amp; Control materials ((Sequence 08))</t>
  </si>
  <si>
    <t xml:space="preserve"> Control Materials Type 01 </t>
  </si>
  <si>
    <t xml:space="preserve"> Prevention Materials Type 02 </t>
  </si>
  <si>
    <t xml:space="preserve">((Sequence Total 08)) </t>
  </si>
  <si>
    <t xml:space="preserve"> Supplies and Materials ((Sequence 09)) </t>
  </si>
  <si>
    <t xml:space="preserve"> Laboratory Supplies Type 01 </t>
  </si>
  <si>
    <t xml:space="preserve">  Medical Supplies Type 02 </t>
  </si>
  <si>
    <t xml:space="preserve">  School Supplies Type 03 </t>
  </si>
  <si>
    <t xml:space="preserve">  Industrial Supplies Type 04 </t>
  </si>
  <si>
    <t xml:space="preserve">  Agriculture Supplies Type 05</t>
  </si>
  <si>
    <t xml:space="preserve">  Other Supplies type 06 </t>
  </si>
  <si>
    <t xml:space="preserve">((Sequence Total 09)) </t>
  </si>
  <si>
    <t xml:space="preserve">   Supplies for Patients ((Sequence 10)) </t>
  </si>
  <si>
    <t xml:space="preserve">    Patients Clothes Type 01 </t>
  </si>
  <si>
    <t xml:space="preserve">    Patients Bed Linen Type 02</t>
  </si>
  <si>
    <t xml:space="preserve">    Patients Bed Supplies Type 03</t>
  </si>
  <si>
    <t xml:space="preserve">(( Sequence total 10)) </t>
  </si>
  <si>
    <t xml:space="preserve">   Miscellaneous Goods (Sequence 11))</t>
  </si>
  <si>
    <t xml:space="preserve">    School Books Type 01</t>
  </si>
  <si>
    <t xml:space="preserve">    Medicines Type 02</t>
  </si>
  <si>
    <t xml:space="preserve">    Sport Supplies &amp; requirements Type 03 </t>
  </si>
  <si>
    <t xml:space="preserve">    Animal Feed Type 04 </t>
  </si>
  <si>
    <t xml:space="preserve">    Student Stationery &amp; Supplies Type 05 </t>
  </si>
  <si>
    <t xml:space="preserve">    Laundry Supplies Type 06</t>
  </si>
  <si>
    <t xml:space="preserve">    Prisoners &amp; Juveniles Supplies Type 07</t>
  </si>
  <si>
    <t xml:space="preserve">    Military weapons &amp; Ammunition Type 08</t>
  </si>
  <si>
    <t xml:space="preserve">    Cinema Films type 09</t>
  </si>
  <si>
    <t xml:space="preserve">    Documentary Films Type 10</t>
  </si>
  <si>
    <t xml:space="preserve">    Calculators Type 11 </t>
  </si>
  <si>
    <t xml:space="preserve">    Typewriters Type 12</t>
  </si>
  <si>
    <t xml:space="preserve">    Camera Microfilms Type 13</t>
  </si>
  <si>
    <t xml:space="preserve">     Other small office devices type 14</t>
  </si>
  <si>
    <t>((Sequence total 11))</t>
  </si>
  <si>
    <t xml:space="preserve">( Item Total 01) </t>
  </si>
  <si>
    <t xml:space="preserve">  Service Requirements [Item 02] </t>
  </si>
  <si>
    <t xml:space="preserve">  Service Requirements { type 01} </t>
  </si>
  <si>
    <t xml:space="preserve">   Travel Expenses and Allowances (( sequence 01)) </t>
  </si>
  <si>
    <t xml:space="preserve">    Night Allowances type 01</t>
  </si>
  <si>
    <t xml:space="preserve">    Transportation charges type 02</t>
  </si>
  <si>
    <t xml:space="preserve">    Travel Expenses type 03</t>
  </si>
  <si>
    <t xml:space="preserve">    Other Expenses type 04</t>
  </si>
  <si>
    <t xml:space="preserve">   Delegation Expenses &amp; Allowances (( Sequence 02))</t>
  </si>
  <si>
    <t xml:space="preserve">    Night Allowances Type 01</t>
  </si>
  <si>
    <t xml:space="preserve">    Transportation charges Type 02</t>
  </si>
  <si>
    <t xml:space="preserve">    Residence Allowances  Type 03</t>
  </si>
  <si>
    <t xml:space="preserve">    Other Expenses  Type 04</t>
  </si>
  <si>
    <t xml:space="preserve">(( Sequence Total 02)) </t>
  </si>
  <si>
    <t xml:space="preserve">   Relocation Expenses (( Sequence 03)) </t>
  </si>
  <si>
    <t xml:space="preserve">    Night Allowances  Type 01</t>
  </si>
  <si>
    <t xml:space="preserve">    Other Expenses Type 03</t>
  </si>
  <si>
    <t xml:space="preserve">(( Sequence total 03)) </t>
  </si>
  <si>
    <t xml:space="preserve">   Publications &amp; Media (( Sequence 04)) </t>
  </si>
  <si>
    <t xml:space="preserve">    Publication Expenses Type 01</t>
  </si>
  <si>
    <t xml:space="preserve">    Media ExpensesType 02</t>
  </si>
  <si>
    <t xml:space="preserve">    Newspaper Subscriptions Type 03</t>
  </si>
  <si>
    <t xml:space="preserve">(( Sequence Total 04)) </t>
  </si>
  <si>
    <t xml:space="preserve">   Buildings Rent ((Sequence 05))</t>
  </si>
  <si>
    <t xml:space="preserve">    Buildings Rent Type 01</t>
  </si>
  <si>
    <t xml:space="preserve">    Warehouses Rent Type 02</t>
  </si>
  <si>
    <t xml:space="preserve">    Other Buildings Rents Type 03</t>
  </si>
  <si>
    <t xml:space="preserve">   Machine &amp; Equipment Rent ((Sequence 06)) </t>
  </si>
  <si>
    <t xml:space="preserve">    Machine &amp; Equipment Rent Type 01</t>
  </si>
  <si>
    <t>Rent electronic computers type 02</t>
  </si>
  <si>
    <t xml:space="preserve">    Requirements &amp; Fittings Rents Type 03</t>
  </si>
  <si>
    <t xml:space="preserve">    Other Rents Type 04</t>
  </si>
  <si>
    <t xml:space="preserve">    Lease of Vehicles Type 05</t>
  </si>
  <si>
    <t xml:space="preserve">(( Sequence total 06)) </t>
  </si>
  <si>
    <t xml:space="preserve">   Official Hospitality and Celebrations (( Sequence 07))</t>
  </si>
  <si>
    <t xml:space="preserve">    Official Hospitality, Delegations &amp; Public Relations Type 01</t>
  </si>
  <si>
    <t xml:space="preserve">    Celebrations Type 02</t>
  </si>
  <si>
    <t xml:space="preserve">(( Sequence Total 07)) </t>
  </si>
  <si>
    <t xml:space="preserve">   Postal ((sequence 08)) </t>
  </si>
  <si>
    <t xml:space="preserve">    Postage Stamps Type 01</t>
  </si>
  <si>
    <t xml:space="preserve">    diplomatic Mail Delivery Type 02</t>
  </si>
  <si>
    <t xml:space="preserve">((Sequence total 08)) </t>
  </si>
  <si>
    <t xml:space="preserve">   Telecommunications &amp; Cable (( Sequence 09)) </t>
  </si>
  <si>
    <t xml:space="preserve">    Phone call fees Type 01</t>
  </si>
  <si>
    <t xml:space="preserve">    Telecommunication Devices Transfer &amp; Installation Type 02</t>
  </si>
  <si>
    <t xml:space="preserve">    Telecommunication devices rent Type 03</t>
  </si>
  <si>
    <t xml:space="preserve">    Live Transmission via Satellite Type 04</t>
  </si>
  <si>
    <t xml:space="preserve">    Internet Type 05</t>
  </si>
  <si>
    <t xml:space="preserve">    Microwave Network Type 06</t>
  </si>
  <si>
    <t xml:space="preserve">(( Sequence total 09)) </t>
  </si>
  <si>
    <t xml:space="preserve">   Experts &amp; Consultants fees ((Seq. 10))</t>
  </si>
  <si>
    <t xml:space="preserve">    Privatization Consultations Type 01</t>
  </si>
  <si>
    <t xml:space="preserve">    Economic &amp; Financial Consultations Type 02</t>
  </si>
  <si>
    <t xml:space="preserve">    Scientific Consultations Type 03</t>
  </si>
  <si>
    <t xml:space="preserve">    legal Consultations (Lawyers Fees)Type 04</t>
  </si>
  <si>
    <t xml:space="preserve">    Other Consultations Type 05</t>
  </si>
  <si>
    <t xml:space="preserve">(( Seq. total 10)) </t>
  </si>
  <si>
    <t xml:space="preserve">   Security Services Fees ((Seq. 11)) </t>
  </si>
  <si>
    <t xml:space="preserve">    Personnel Guarding Fees Type 01</t>
  </si>
  <si>
    <t xml:space="preserve">    Building Guarding Fees Type 02</t>
  </si>
  <si>
    <t xml:space="preserve"> (( seq. Total 11)) </t>
  </si>
  <si>
    <t>Contribute to the cost of producing crude oil source ((seq 12))</t>
  </si>
  <si>
    <t>Contribute to the cost of producing crude oil source type 01</t>
  </si>
  <si>
    <t xml:space="preserve"> (( seq. Total 12)) </t>
  </si>
  <si>
    <t xml:space="preserve">   Miscellaneous Services (( Seq. 13)) </t>
  </si>
  <si>
    <t xml:space="preserve">    Bank Box Rent Type 01</t>
  </si>
  <si>
    <t xml:space="preserve">    Seminars &amp; Conferences Type 02</t>
  </si>
  <si>
    <t xml:space="preserve">    Printing Expenses Type 03</t>
  </si>
  <si>
    <t>ت.النوع 04  الاشتراك في الدورات التدريبية</t>
  </si>
  <si>
    <t xml:space="preserve">    Subscriptions &amp; Training Courses Type 04</t>
  </si>
  <si>
    <t xml:space="preserve">    Land Surveying &amp; Zoning Type 05</t>
  </si>
  <si>
    <t xml:space="preserve">    Witness Transport Type 06</t>
  </si>
  <si>
    <t xml:space="preserve">    Directorate  Cleaning  Type 07</t>
  </si>
  <si>
    <t xml:space="preserve">    Authoring &amp; Translation Support Type 08</t>
  </si>
  <si>
    <t xml:space="preserve">    Bank Service Fees  Type 09</t>
  </si>
  <si>
    <t xml:space="preserve">    Membership of Science Institutions Type 10</t>
  </si>
  <si>
    <t xml:space="preserve">    Printed stamps type 11</t>
  </si>
  <si>
    <t xml:space="preserve">    Advertising  Type12</t>
  </si>
  <si>
    <t xml:space="preserve">    FPS Guards Wages  Type 14</t>
  </si>
  <si>
    <t xml:space="preserve">    Miscellaneous services - not elsewhere classified Type 90</t>
  </si>
  <si>
    <t xml:space="preserve">    Cities Cleaning Type 91</t>
  </si>
  <si>
    <t xml:space="preserve">(( Seq. total 13)) </t>
  </si>
  <si>
    <t xml:space="preserve">{ Type total 01} </t>
  </si>
  <si>
    <t xml:space="preserve">( Item total 02) </t>
  </si>
  <si>
    <t xml:space="preserve">    Maintenance [ Item 03]</t>
  </si>
  <si>
    <t xml:space="preserve">    Maintenance {Type 01} </t>
  </si>
  <si>
    <t xml:space="preserve">   Roads &amp; Bridges Maintenance (( Sequence 01))</t>
  </si>
  <si>
    <t xml:space="preserve">    Roads Maintenance Type 01</t>
  </si>
  <si>
    <t xml:space="preserve">    Bridges Maintenance Type 02</t>
  </si>
  <si>
    <t xml:space="preserve">(( Seq. total 01)) </t>
  </si>
  <si>
    <t xml:space="preserve">   Water &amp; Electricity Installation Maintenance (( Seq. 02))</t>
  </si>
  <si>
    <t xml:space="preserve">    Water Installation Maintenance type 01</t>
  </si>
  <si>
    <t xml:space="preserve">    Electricity Installation Maintenance type 02</t>
  </si>
  <si>
    <t>(( Seq. total 02))</t>
  </si>
  <si>
    <t xml:space="preserve">   Transportation Maintenance (( Seq. 03)) </t>
  </si>
  <si>
    <t xml:space="preserve">    Motor Vehicles type 01</t>
  </si>
  <si>
    <t xml:space="preserve">    Trucks type 02</t>
  </si>
  <si>
    <t xml:space="preserve">    Ministry Vehicles type 03</t>
  </si>
  <si>
    <t xml:space="preserve">    Airplanes type 04</t>
  </si>
  <si>
    <t xml:space="preserve">    Boats  type 05</t>
  </si>
  <si>
    <t xml:space="preserve">    Maintenance of Other transportation means type 06</t>
  </si>
  <si>
    <t>(( seq. total 03))</t>
  </si>
  <si>
    <t xml:space="preserve">   Irrigation &amp; Desalination Projects Maintenance (( Seq. 04)) </t>
  </si>
  <si>
    <t xml:space="preserve">    Desalination Maintenance type 01</t>
  </si>
  <si>
    <t xml:space="preserve">    Minor Irrigation Projects Maintenance type 02</t>
  </si>
  <si>
    <t xml:space="preserve">    Public Benefit Irrigation Wells Projects Maintenance type 03</t>
  </si>
  <si>
    <t xml:space="preserve">    Dams Establishments Maintenance type 04</t>
  </si>
  <si>
    <t xml:space="preserve">(( Seq. total 04)) </t>
  </si>
  <si>
    <t xml:space="preserve">   Miscellaneous Maintenance Expenditure ((  Seq. 05)) </t>
  </si>
  <si>
    <t xml:space="preserve">    Furniture Maintenance type 01</t>
  </si>
  <si>
    <t xml:space="preserve">    Buildings Maintenance type 02</t>
  </si>
  <si>
    <t xml:space="preserve">    Machines, Large Devices &amp; Appliances Maintenance type 03</t>
  </si>
  <si>
    <t xml:space="preserve">    Police Weapons Maintenance type 04</t>
  </si>
  <si>
    <t xml:space="preserve">    Gardens, Parks &amp; Orchards Maintenance type 05</t>
  </si>
  <si>
    <t xml:space="preserve">    Factories Maintenance type 06</t>
  </si>
  <si>
    <t xml:space="preserve">    Radio and TV Stations Maintenance type 07</t>
  </si>
  <si>
    <t xml:space="preserve">    Maintenance of Historical Sites &amp; artifacts type 08</t>
  </si>
  <si>
    <t xml:space="preserve">    Military Weapons Maintenance type 09</t>
  </si>
  <si>
    <t xml:space="preserve">    Books Maintenance type 10</t>
  </si>
  <si>
    <t xml:space="preserve">    Records Maintenance type 11</t>
  </si>
  <si>
    <t xml:space="preserve">    Documents Maintenance type 12</t>
  </si>
  <si>
    <t xml:space="preserve">(( seq, total 05)) </t>
  </si>
  <si>
    <t xml:space="preserve"> ( Item total 03) </t>
  </si>
  <si>
    <t xml:space="preserve">(( Chapter total 02)) </t>
  </si>
  <si>
    <t xml:space="preserve"> Interests((Chapter 4))</t>
  </si>
  <si>
    <t xml:space="preserve">Interests to non Residents [01 Item] </t>
  </si>
  <si>
    <t xml:space="preserve">Interests to non Residents { Type 01} </t>
  </si>
  <si>
    <t>Interest on World Bank Loan (( Seq. 01))</t>
  </si>
  <si>
    <t>Interest on World Bank Loan type 01</t>
  </si>
  <si>
    <t xml:space="preserve">( Item total 01) </t>
  </si>
  <si>
    <t xml:space="preserve">Interests to Residents Other than General Government [ Item 02] </t>
  </si>
  <si>
    <t xml:space="preserve">Interests to Residents Other than General Government { TYPE 01} </t>
  </si>
  <si>
    <t xml:space="preserve">Interest - Bonds &amp; Treasury Notes (( Seq. 01)) </t>
  </si>
  <si>
    <t>Interest - Bonds &amp; Treasury Notes type 01</t>
  </si>
  <si>
    <t>The benefits of bonds Alyatefa private sector debt abroad ((seq.3))</t>
  </si>
  <si>
    <t>The benefits of bonds Alyatefa private sector debt abroad type 01</t>
  </si>
  <si>
    <t xml:space="preserve">(( Seq. total 03)) </t>
  </si>
  <si>
    <t>تسلسل   4    فوائدعن اعادة هيكلة ديون خارجية بموجب اتفاقية دول نادي باريس</t>
  </si>
  <si>
    <t>Interest on foreign debt restructuring under the Paris Club countries (( seq .4))</t>
  </si>
  <si>
    <t>ت.النوع 01 فوائدعن اعادة هيكلة ديون خارجية بموجب اتفاقية دول نادي باريس</t>
  </si>
  <si>
    <t xml:space="preserve">Interest on foreign debt restructuring under the Paris Club countries type 01 </t>
  </si>
  <si>
    <t xml:space="preserve">{ type total 01} </t>
  </si>
  <si>
    <t xml:space="preserve">( item total 02) </t>
  </si>
  <si>
    <t xml:space="preserve">(( Chapter total 04)) </t>
  </si>
  <si>
    <t xml:space="preserve"> Subsidies ((Chapter 5))  </t>
  </si>
  <si>
    <t>To Public Corporations [Item 01]</t>
  </si>
  <si>
    <t xml:space="preserve">To Non-Financial Public Corporations { Type 01} </t>
  </si>
  <si>
    <t xml:space="preserve"> Electricty  (( Seq. 01)) </t>
  </si>
  <si>
    <t xml:space="preserve"> Salaries type 01 </t>
  </si>
  <si>
    <t xml:space="preserve"> operating expenditures type 02</t>
  </si>
  <si>
    <t xml:space="preserve">Other companies (( seq. 03)) </t>
  </si>
  <si>
    <t xml:space="preserve">Other companies type 01 </t>
  </si>
  <si>
    <t xml:space="preserve">Private Companies [ item 02] </t>
  </si>
  <si>
    <t xml:space="preserve">To Non-Financial Private Enterproses { Type 01} </t>
  </si>
  <si>
    <t xml:space="preserve">Subsidizing of Farmers (( Seq. 01)) </t>
  </si>
  <si>
    <t>Seeds type 03</t>
  </si>
  <si>
    <t>Discount Sale of Fertiliser type 04</t>
  </si>
  <si>
    <t>Grain Price Reduction type 05</t>
  </si>
  <si>
    <t>Other Agriculture Subsidies type 06</t>
  </si>
  <si>
    <t>Oil productes prices subsidies to farmers  type 07</t>
  </si>
  <si>
    <t>Support the purchase of wheat and rice from farmers type 10</t>
  </si>
  <si>
    <t>Support veterinary medicines type 13</t>
  </si>
  <si>
    <t xml:space="preserve">Micro-finance subsidies { Type 02} </t>
  </si>
  <si>
    <t xml:space="preserve">Micro-finance subsidies (( Seq. 01)) </t>
  </si>
  <si>
    <t>Micro-finance subsidies type 01</t>
  </si>
  <si>
    <t xml:space="preserve">(( Chapter total 05)) </t>
  </si>
  <si>
    <t xml:space="preserve">  Grants ((Chapter 6)) </t>
  </si>
  <si>
    <t xml:space="preserve">Contributions to International Organizations (Foreign &amp; Arabic) [ Item 02] </t>
  </si>
  <si>
    <t xml:space="preserve">Current  { Type 01} </t>
  </si>
  <si>
    <t xml:space="preserve">Arabic Contributions (( Seq. 01)) </t>
  </si>
  <si>
    <t>Arab League type 01</t>
  </si>
  <si>
    <t>Arab Labor Organization type 02</t>
  </si>
  <si>
    <t>Arab Organization for Agricultural Development type 05</t>
  </si>
  <si>
    <t>Arab Authority for Civil Aviation type 07</t>
  </si>
  <si>
    <t>Arab Fund for Technical Assistance to African countries type 09</t>
  </si>
  <si>
    <t>Arab Institute for Training and Research in Statistics type 10</t>
  </si>
  <si>
    <t>Iraq's contribution to the Fund, League of Arab States  type 12</t>
  </si>
  <si>
    <t>Arab Union of Producers fish type 16</t>
  </si>
  <si>
    <t>Antrzarab Studies of Arid Zones and Dry Lands type 17</t>
  </si>
  <si>
    <t>Arab Organization for Atomic Energy type 19</t>
  </si>
  <si>
    <t>Arab union of physical education and sport type 22</t>
  </si>
  <si>
    <t>Arab Organization for Administrative Development type 23</t>
  </si>
  <si>
    <t>Arab parliamentary union type 24</t>
  </si>
  <si>
    <t>Arab Union of Land Transport type 49</t>
  </si>
  <si>
    <t>Arab Seaports Federation type 50</t>
  </si>
  <si>
    <t>Arab Union of Railways type 52</t>
  </si>
  <si>
    <t>Technical Secretariat of the council of ministers of social affairs type 53</t>
  </si>
  <si>
    <t>ت.النوع 78  صندوق تمويل الترجمة العربية للمواصفات العالمية (اي اس اي)</t>
  </si>
  <si>
    <t>Fund the Arabic translation of the international standards (ESI) type 78</t>
  </si>
  <si>
    <t>Council of Arab Ministers of Transport type 80</t>
  </si>
  <si>
    <t xml:space="preserve">(( Seq. Total 01)) </t>
  </si>
  <si>
    <t xml:space="preserve">International Contributions (( Seq. 02)) </t>
  </si>
  <si>
    <t>ت.النوع 02  منظمة الامم المتحدة للتربية والثقافة والعلوم/اليونسكو</t>
  </si>
  <si>
    <t>Organization of the United Nations Educational, Cultural and Scientific / UNESCO type 02</t>
  </si>
  <si>
    <t>Food and Agriculture Organization of the UN ( F.A.O.)  type 04</t>
  </si>
  <si>
    <t>Contribute to the Commission for Controlling the Desert Locust type 05</t>
  </si>
  <si>
    <t>International Organization for irrigation and drainage type 06</t>
  </si>
  <si>
    <t>International Union for the examination of any seeds  type 09</t>
  </si>
  <si>
    <t>ت.النوع 10  مكتب بغداد لمنظمة الغذاء والزراعة للامم المتحدة</t>
  </si>
  <si>
    <t xml:space="preserve"> Baghdad office of the Food and Agriculture Organization of the United Nations type  10</t>
  </si>
  <si>
    <t>The participation of Iraq in the International Council of Olive Oil type 100</t>
  </si>
  <si>
    <t>Islamic Network for Agriculture type 103</t>
  </si>
  <si>
    <t>International Federation of buffalo type 113</t>
  </si>
  <si>
    <t>Contribution use Arabsat type 130</t>
  </si>
  <si>
    <t>Regional oversight agency for the Middle East type 131</t>
  </si>
  <si>
    <t>National Organization Ayala type 132</t>
  </si>
  <si>
    <t>Foundation for International Development type 134</t>
  </si>
  <si>
    <t>ت.النوع 14  اتحاد مؤسسات البحوث الزراعية في الشرق الأدنى وشمال افريقيا</t>
  </si>
  <si>
    <t xml:space="preserve"> Association of Agricultural Research Institutions in the Near East and North Africa type 14</t>
  </si>
  <si>
    <t>Regional Centre on Agrarian Reform and Rural Development type 16</t>
  </si>
  <si>
    <t>Federation of International Exhibitions  type 18</t>
  </si>
  <si>
    <t xml:space="preserve">Islamic Network for Development and management of water resources type 23 </t>
  </si>
  <si>
    <t>ت.النوع 31  الاتحاد الدولي للاتصالات السلكية واللاسلكية  اي.تي.يو</t>
  </si>
  <si>
    <t>The International Union of Telecommunications  E. T. U type 31</t>
  </si>
  <si>
    <t>ت.النوع 36  المنظمةالاسيوية للاجهزةالعليا للرقابةالمالية  الآسوساي</t>
  </si>
  <si>
    <t>Asian Organization of Supreme Audit Institutions ASOSAI type 36</t>
  </si>
  <si>
    <t>Statistical and Research Center of Economic and Social type 38</t>
  </si>
  <si>
    <t>Islamic Center for Development of Trade type  42</t>
  </si>
  <si>
    <t>ت.النوع 46  الصندوق الدولي للتنمية الزراعية-اي.اف.اي.دي</t>
  </si>
  <si>
    <t>International Fund for Agricultural Development (IFAD) type 46</t>
  </si>
  <si>
    <t>Universal Postal Union (UPU) type 53</t>
  </si>
  <si>
    <t>Contribute to the World Water Council type 70</t>
  </si>
  <si>
    <t>Alafraseweh Organization for Rural Development type 71</t>
  </si>
  <si>
    <t>Regional Commission for Fisheries type 72</t>
  </si>
  <si>
    <t>Olokulhatah for Taqhaldhirah / Almizanahalaotaiadah type 73</t>
  </si>
  <si>
    <t>Contribution of the council of representatives of the organization of islamic conferenc type 85</t>
  </si>
  <si>
    <t>Iraq Contribution to the international weather agreement type 90</t>
  </si>
  <si>
    <t xml:space="preserve"> ت.النوع 93  الاتحاد الدولي للسكك الحديد </t>
  </si>
  <si>
    <t>International Union of Railways type 93</t>
  </si>
  <si>
    <t>Center of Science and Technology of the Non-Aligned Movement type 96</t>
  </si>
  <si>
    <t xml:space="preserve">(( Seq. total 02)) </t>
  </si>
  <si>
    <t xml:space="preserve">grants to the government Public Units [item 03]  </t>
  </si>
  <si>
    <t xml:space="preserve">current { type 01} </t>
  </si>
  <si>
    <t xml:space="preserve">Martyrs and prisoners instituations grant (( Seq. 01)) </t>
  </si>
  <si>
    <t xml:space="preserve">Prisoners instituate grant type 02 </t>
  </si>
  <si>
    <t xml:space="preserve">Hajj Commission grant ((Seq. 02)) </t>
  </si>
  <si>
    <t xml:space="preserve">Hajj Commission grant (Type. 01)  </t>
  </si>
  <si>
    <t xml:space="preserve">((Seq. total 02)) </t>
  </si>
  <si>
    <t xml:space="preserve">    Culture ((Seq. 03)) </t>
  </si>
  <si>
    <t xml:space="preserve">    general cultural affairs office/ salaries type 03</t>
  </si>
  <si>
    <t xml:space="preserve">    Cinema and theatre office / salaries type 05</t>
  </si>
  <si>
    <t xml:space="preserve">  Cinema and theatre office/  operating expenses type 06</t>
  </si>
  <si>
    <t xml:space="preserve">    Plastic Arts office / salaries type 07</t>
  </si>
  <si>
    <t>تسلسل   04    الهيئة العراقية لخدمات البث والارسال</t>
  </si>
  <si>
    <t xml:space="preserve"> Iraqi Commission for the proadcast and transmission services (( Seq. 04)) </t>
  </si>
  <si>
    <t xml:space="preserve">    salaries type 01 </t>
  </si>
  <si>
    <t xml:space="preserve">    operating expenses type 02 </t>
  </si>
  <si>
    <t xml:space="preserve">((Seq. total 04)) </t>
  </si>
  <si>
    <t xml:space="preserve">    Iraqi national Olympic committee expenditures (( Seq. 05)) </t>
  </si>
  <si>
    <t xml:space="preserve">    salaries type 01</t>
  </si>
  <si>
    <t xml:space="preserve">    operating expenses type  02</t>
  </si>
  <si>
    <t xml:space="preserve">(( Seq. total 05 )) </t>
  </si>
  <si>
    <t xml:space="preserve">     scientific &amp; Cultural organizations grants (( Seq. 06)) </t>
  </si>
  <si>
    <t xml:space="preserve">Scientific Organizations type 01 </t>
  </si>
  <si>
    <t xml:space="preserve">     Cultural organizations type  02</t>
  </si>
  <si>
    <t xml:space="preserve">     Other organizations type 03</t>
  </si>
  <si>
    <t xml:space="preserve">(( Seq. total 06)) </t>
  </si>
  <si>
    <t xml:space="preserve">Iraqi Academy for scientific (( Seq. 07) </t>
  </si>
  <si>
    <t xml:space="preserve">     salaries type 01</t>
  </si>
  <si>
    <t xml:space="preserve">    operating expenses type 02</t>
  </si>
  <si>
    <t xml:space="preserve">(( Seq. total 07)) </t>
  </si>
  <si>
    <t xml:space="preserve">    Bait-Al-Hikma (( Seq. 08)) </t>
  </si>
  <si>
    <t xml:space="preserve">    salaries Type 01 </t>
  </si>
  <si>
    <t xml:space="preserve">(( Seq. total 08)) </t>
  </si>
  <si>
    <t xml:space="preserve">    Ammant Baghdad (Seq. 09))</t>
  </si>
  <si>
    <t xml:space="preserve">  salaries (Department of Water Baghdad) type 03</t>
  </si>
  <si>
    <t xml:space="preserve">  operating expenditures(Department of Water Baghdad) type 04</t>
  </si>
  <si>
    <t xml:space="preserve">  salaries (Department of sewerage Baghdad) type 05</t>
  </si>
  <si>
    <t xml:space="preserve">(( seq. total 09)) </t>
  </si>
  <si>
    <t xml:space="preserve">    Municipality institutions ((Seq. 10)) </t>
  </si>
  <si>
    <t xml:space="preserve">    operating expenditures type 02</t>
  </si>
  <si>
    <t xml:space="preserve">(( seq. total 10)) </t>
  </si>
  <si>
    <t xml:space="preserve">General Directorate of sewage  ((Seq. 11)) </t>
  </si>
  <si>
    <t>Operating expenses   type 02</t>
  </si>
  <si>
    <t xml:space="preserve">(( seq. total 11)) </t>
  </si>
  <si>
    <t xml:space="preserve">Iraqi National Paraolympic Committee (Seq. 13)) </t>
  </si>
  <si>
    <t xml:space="preserve">(( seq. total 13)) </t>
  </si>
  <si>
    <t>تسلسل   14    منحة العيادات الشعبية</t>
  </si>
  <si>
    <t xml:space="preserve">Local Clinics Grants (( Seq. 14)) </t>
  </si>
  <si>
    <t xml:space="preserve">Loal Clinics grants type 01 </t>
  </si>
  <si>
    <t xml:space="preserve">(( Seq. total 14)) </t>
  </si>
  <si>
    <t xml:space="preserve">{type total 01} </t>
  </si>
  <si>
    <t>الشهر الحالي  للموازنة الاستثمارية</t>
  </si>
  <si>
    <t xml:space="preserve">   Capital { Type 02} </t>
  </si>
  <si>
    <t xml:space="preserve">    Commissions &amp; State Enterprise Start Capital (( Seq. 01)) </t>
  </si>
  <si>
    <t xml:space="preserve">    Commissions &amp; State Enterprise Start Capital type 01</t>
  </si>
  <si>
    <t xml:space="preserve">(( seq. total 01)) </t>
  </si>
  <si>
    <t xml:space="preserve">    Investment Projects for Ammant Baghdad ((Seq. 02)) </t>
  </si>
  <si>
    <t xml:space="preserve">    Investment Projects for Ammant Baghdad Type 01 </t>
  </si>
  <si>
    <t>تسلسل   04    المشاريع الرأسمالية لللجنة الاولمبية الوطنية العراقية</t>
  </si>
  <si>
    <t xml:space="preserve">    Investment Projects for Iraqi national Olympic committee (( Seq. 04)) </t>
  </si>
  <si>
    <t xml:space="preserve">    Investment Projects for Iraqi national Olympic committee type 01</t>
  </si>
  <si>
    <t xml:space="preserve">   Governorates Reconstruction Acceleration Program (( Seq. 05)) </t>
  </si>
  <si>
    <t xml:space="preserve">   Governorates Reconstruction Acceleration Program  type 01</t>
  </si>
  <si>
    <t xml:space="preserve">(( Seq. total 05)) </t>
  </si>
  <si>
    <t xml:space="preserve">Capital projects for the Bait-AL-Hikma (( Seq. 07)) </t>
  </si>
  <si>
    <t>Capital projects for the Bait-AL-Hikma type 01</t>
  </si>
  <si>
    <t>تسلسل   17    المشاريع الراسمالية لمؤسسة السجناء السياسين</t>
  </si>
  <si>
    <t xml:space="preserve">Capital projects for the Foundation political prisoners ((seq. 17)) </t>
  </si>
  <si>
    <t>ت.النوع 01  المشاريع الراسمالية لمؤسسة السجناء السياسين</t>
  </si>
  <si>
    <t>Capital projects for the Foundation political prisoners  type 01</t>
  </si>
  <si>
    <t xml:space="preserve">(( Seq. total 17)) </t>
  </si>
  <si>
    <t xml:space="preserve">تسلسل   18    منح رواتب الصندوق العراقي للتنمية الخارجية </t>
  </si>
  <si>
    <t xml:space="preserve">Granting the salaries of Iraqi Fund for Overseas Development (( Seq. 18))  </t>
  </si>
  <si>
    <t xml:space="preserve">ت.النوع 01  منح رواتب الصندوق العراقي للتنمية الخارجية </t>
  </si>
  <si>
    <t>Granting the salaries of Iraqi Fund for Overseas Development type 01</t>
  </si>
  <si>
    <t>ت.النوع 02  منح تشغيلية للصندوق العراقي للتنمية الخارجية</t>
  </si>
  <si>
    <t>Operating grant to fund the development of the Iraqi Foreign type 02</t>
  </si>
  <si>
    <t xml:space="preserve">(( Seq. total 18)) </t>
  </si>
  <si>
    <t>Salaries of employees of state employees' retirement fund ((seq.20))</t>
  </si>
  <si>
    <t>Salaries of employees of state employees' retirement fund type 01</t>
  </si>
  <si>
    <t>Operating expenses for the state employees' retirement fund type 02</t>
  </si>
  <si>
    <t xml:space="preserve">(( Seq. total 20)) </t>
  </si>
  <si>
    <t xml:space="preserve">( Item total 03) </t>
  </si>
  <si>
    <t xml:space="preserve">(( Chapter total 06 )) </t>
  </si>
  <si>
    <t xml:space="preserve">Social Benefits ((Chapter 7))  </t>
  </si>
  <si>
    <t xml:space="preserve">  Social Assistance Benefits [item 02] </t>
  </si>
  <si>
    <t xml:space="preserve">   Cash { type 01} </t>
  </si>
  <si>
    <t xml:space="preserve">    Donations and subsidies (( Seq. 01)) </t>
  </si>
  <si>
    <t xml:space="preserve">    Donations and subsidies type 01 </t>
  </si>
  <si>
    <t xml:space="preserve">    Social safety Net (( seq. 03)) </t>
  </si>
  <si>
    <t xml:space="preserve">    Social safety Net type 01</t>
  </si>
  <si>
    <t xml:space="preserve">(( seq. total 03)) </t>
  </si>
  <si>
    <t xml:space="preserve">    Social Security pension salaries ((Seq. 04)) </t>
  </si>
  <si>
    <t xml:space="preserve">    Social Security pension salaries type 01 </t>
  </si>
  <si>
    <t xml:space="preserve">(( seq. total 04)) </t>
  </si>
  <si>
    <t xml:space="preserve">Military Stipends (( seq. 05))  </t>
  </si>
  <si>
    <t>Military Stipends Type 01</t>
  </si>
  <si>
    <t xml:space="preserve">   In kind { type 02} </t>
  </si>
  <si>
    <t xml:space="preserve">    Public Distribution System (( Seq. 01)) </t>
  </si>
  <si>
    <t xml:space="preserve">    Public Distribution System type 01 </t>
  </si>
  <si>
    <t xml:space="preserve">    Social aid &amp; assistance for immigrants (( Seq. 02)) </t>
  </si>
  <si>
    <t xml:space="preserve">    Social aid &amp; assistance for immigrants Type 01</t>
  </si>
  <si>
    <t xml:space="preserve">(( seq. total 02)) </t>
  </si>
  <si>
    <t xml:space="preserve">{ Type. total 02} </t>
  </si>
  <si>
    <t xml:space="preserve">(( Chapter total 07)) </t>
  </si>
  <si>
    <t xml:space="preserve">Other Expenditures ((Chapter 8)) </t>
  </si>
  <si>
    <t xml:space="preserve"> Property Expense other than Interest [ item 01]</t>
  </si>
  <si>
    <t xml:space="preserve">  Rent of Non-produced Assets { type 04} </t>
  </si>
  <si>
    <t xml:space="preserve">   Rent of Non-produced Assets (( seq. 01)) </t>
  </si>
  <si>
    <t xml:space="preserve">    Land rent type 01</t>
  </si>
  <si>
    <t xml:space="preserve">{ Type total 04} </t>
  </si>
  <si>
    <t xml:space="preserve">  Miscellaneous Other Expenditure [ item 02] </t>
  </si>
  <si>
    <t xml:space="preserve">  Current { type 01}</t>
  </si>
  <si>
    <t xml:space="preserve">   Non-personnel Awards (( seq. 01)) </t>
  </si>
  <si>
    <t xml:space="preserve">    Rewards type 01</t>
  </si>
  <si>
    <t xml:space="preserve">    Cooperators and Informer Rewards type 02</t>
  </si>
  <si>
    <t>Decorations type 03</t>
  </si>
  <si>
    <t xml:space="preserve">   Students allowances and scholarships (( Seq. 02)) </t>
  </si>
  <si>
    <t xml:space="preserve">    Students Allowances Type 01</t>
  </si>
  <si>
    <t xml:space="preserve">    Student Scholarships type 02</t>
  </si>
  <si>
    <t xml:space="preserve">( Seq. total 02)) </t>
  </si>
  <si>
    <t xml:space="preserve">   Non-life Insurance (( Seq. 03)) </t>
  </si>
  <si>
    <t xml:space="preserve">    Personal Responsibility Insurance type 01</t>
  </si>
  <si>
    <t xml:space="preserve">    Fixed Assets Insurance type 02</t>
  </si>
  <si>
    <t xml:space="preserve">   Compensation &amp; Penalties (( Seq. 04)) </t>
  </si>
  <si>
    <t xml:space="preserve">    Kuwait War Reparations type 01</t>
  </si>
  <si>
    <t xml:space="preserve">    Victims Compensation  type 02</t>
  </si>
  <si>
    <t xml:space="preserve">    Other Compensation type 03</t>
  </si>
  <si>
    <t xml:space="preserve">   Fees and taxes (( Seq. 05)) </t>
  </si>
  <si>
    <t xml:space="preserve">    Judiciary Fees type 01</t>
  </si>
  <si>
    <t xml:space="preserve">   Other Expenditures (( Seq. 06)) </t>
  </si>
  <si>
    <t>retrieval and  recovery type 01</t>
  </si>
  <si>
    <t>Different shifts type 02</t>
  </si>
  <si>
    <t xml:space="preserve">    Charitable organizations grants type 03</t>
  </si>
  <si>
    <t xml:space="preserve">    Other grants &amp; Transfers type 04</t>
  </si>
  <si>
    <t xml:space="preserve">    Scouts Activities type 05</t>
  </si>
  <si>
    <t>Contingency reserve   type 06</t>
  </si>
  <si>
    <t xml:space="preserve">    Currency Exchange Losses type 07</t>
  </si>
  <si>
    <t xml:space="preserve">    Sports Activities type 10</t>
  </si>
  <si>
    <t xml:space="preserve">    School Activiies type 11</t>
  </si>
  <si>
    <t>ت.النوع 12  التسوية النقدية للديون الصغيرة للقطاع الخاص في الخارج</t>
  </si>
  <si>
    <t>Cash settlement of small debts to the private sector abroad type 12</t>
  </si>
  <si>
    <t>Debt settlement abroad  type 16</t>
  </si>
  <si>
    <t>Versions of the old treasury transfers  type 20</t>
  </si>
  <si>
    <t>Wages of scholarships to children of employees at missions abroad type 22</t>
  </si>
  <si>
    <t>Premiums bilateral agreements with the countries of the Paris and countries outside the club  type 23</t>
  </si>
  <si>
    <t xml:space="preserve">(( Chapter total 08)) </t>
  </si>
  <si>
    <t xml:space="preserve">Type Form (31) Non-Financial Assets </t>
  </si>
  <si>
    <t>نوع استمارة(31) الموجودات الغير مالية</t>
  </si>
  <si>
    <t>Form Total 02</t>
  </si>
  <si>
    <t>شراء الموجودات الغير مالية((الفصل 01))</t>
  </si>
  <si>
    <t xml:space="preserve">Purchase of the Non-Financial Assets (( Chapter 01))   </t>
  </si>
  <si>
    <t xml:space="preserve">Fixed assets [ item 01] </t>
  </si>
  <si>
    <t xml:space="preserve">  Buildings &amp; Structures { type 01} </t>
  </si>
  <si>
    <t xml:space="preserve">   Dwellings (( Seq. 01)) </t>
  </si>
  <si>
    <t xml:space="preserve">    Dwellings - Residential Buildings type 01</t>
  </si>
  <si>
    <t xml:space="preserve">   Non-Residential Buildings (( Seq. 02)) </t>
  </si>
  <si>
    <t xml:space="preserve">    Non-Residential Buildings type 01 </t>
  </si>
  <si>
    <t xml:space="preserve">   Other Structures (( Seq. 03)) </t>
  </si>
  <si>
    <t xml:space="preserve">    Security Barriers type  01 </t>
  </si>
  <si>
    <t xml:space="preserve">    Mines and Wells type 02 </t>
  </si>
  <si>
    <t xml:space="preserve">   Other Structures type 03 </t>
  </si>
  <si>
    <t xml:space="preserve">  Machinery, Equipment { type 02} </t>
  </si>
  <si>
    <t xml:space="preserve">   Transport Equipment (( Seq. 01)) </t>
  </si>
  <si>
    <t xml:space="preserve">    Motor vehicles type 01</t>
  </si>
  <si>
    <t xml:space="preserve">    Work Vehicles type 03</t>
  </si>
  <si>
    <t xml:space="preserve">    Buses type 04</t>
  </si>
  <si>
    <t xml:space="preserve">    Special Purpose Vehicles type 05</t>
  </si>
  <si>
    <t xml:space="preserve">    Boats type 07</t>
  </si>
  <si>
    <t xml:space="preserve">   Wheels type 09</t>
  </si>
  <si>
    <t xml:space="preserve">    Airplanes type 10</t>
  </si>
  <si>
    <t>ت.النوع 11  الدراجات الهوائية والبخارية</t>
  </si>
  <si>
    <t xml:space="preserve">    Bicycle &amp; Motorcycles type 11</t>
  </si>
  <si>
    <t xml:space="preserve">   Other Machinery, Equipment and Furniture (( Seq. 02)) </t>
  </si>
  <si>
    <t xml:space="preserve">    Wooden Furniture type 01</t>
  </si>
  <si>
    <t xml:space="preserve">    Metal furniture type 02</t>
  </si>
  <si>
    <t xml:space="preserve">    Other furniture type 03</t>
  </si>
  <si>
    <t xml:space="preserve">    Machines type 04</t>
  </si>
  <si>
    <t xml:space="preserve">    Devices type 05</t>
  </si>
  <si>
    <t xml:space="preserve">    Photocopiers type 06</t>
  </si>
  <si>
    <t xml:space="preserve">    Telecommunication Devices type 07</t>
  </si>
  <si>
    <t xml:space="preserve">    Computers type 08</t>
  </si>
  <si>
    <t xml:space="preserve">    Other major devices  type   09</t>
  </si>
  <si>
    <t>ت.النوع 10  الاسلحة والاعتدة-الشرطة</t>
  </si>
  <si>
    <t xml:space="preserve">    Police Weapons &amp; Ammunition type 10</t>
  </si>
  <si>
    <t xml:space="preserve">    Theatre Requirements type 11</t>
  </si>
  <si>
    <t xml:space="preserve">    Musical Instruments type 12</t>
  </si>
  <si>
    <t xml:space="preserve">    Other Security Equipment type 13</t>
  </si>
  <si>
    <t xml:space="preserve">  Other Fixed Assets { type 03} </t>
  </si>
  <si>
    <t xml:space="preserve">   Cultivated Assets livestocks (( Seq. 01)) </t>
  </si>
  <si>
    <t xml:space="preserve">    Animals tyoe 01 </t>
  </si>
  <si>
    <t xml:space="preserve">{ Type total 03} </t>
  </si>
  <si>
    <t xml:space="preserve">( item total 01) </t>
  </si>
  <si>
    <t xml:space="preserve"> Non-Produced Assets / natural Assets [item 02]</t>
  </si>
  <si>
    <t xml:space="preserve">  Non-Produced Assets / natural Assets {type 01}</t>
  </si>
  <si>
    <t xml:space="preserve">   Non-Produced Assets / natural Assets(( Seq. 01)) </t>
  </si>
  <si>
    <t xml:space="preserve">    Land type 01</t>
  </si>
  <si>
    <t>( Item total 02)</t>
  </si>
  <si>
    <t xml:space="preserve">(( Chapter total 01)) </t>
  </si>
  <si>
    <t xml:space="preserve">form total 31 </t>
  </si>
  <si>
    <t>المجموع العام للمصروفات والموجودات الغير مالية</t>
  </si>
  <si>
    <t xml:space="preserve">Grand total of the Expenditures </t>
  </si>
  <si>
    <t>Sequence. Type 06  Wages Services Kmarkip</t>
  </si>
  <si>
    <t>جدول تحليل المصروفات النهائية الموحدة على مستوى المصروفات الحقيقية</t>
  </si>
  <si>
    <t xml:space="preserve">جدول تحليل المصروفات للابواب على مستوى الفصول </t>
  </si>
  <si>
    <t>نظام توحيد حسابات الدولة على الموازنة الجارية والاستثمارية والاجمالية</t>
  </si>
  <si>
    <t xml:space="preserve">الشهر الحالى للموازنة الجارية   </t>
  </si>
  <si>
    <t>نظام توحيد حسابات الدولة على الموازنه الجارية</t>
  </si>
  <si>
    <t>اسم الوزارة</t>
  </si>
  <si>
    <t>المجمــــــــــــوع لغايـــــــة</t>
  </si>
  <si>
    <t>الرصيد</t>
  </si>
  <si>
    <t>مدين</t>
  </si>
  <si>
    <t>دائن</t>
  </si>
  <si>
    <t>balance</t>
  </si>
  <si>
    <t xml:space="preserve"> الباب 1</t>
  </si>
  <si>
    <t>Parliament</t>
  </si>
  <si>
    <t xml:space="preserve"> الباب 2</t>
  </si>
  <si>
    <t xml:space="preserve"> الباب 3</t>
  </si>
  <si>
    <t xml:space="preserve"> الباب 4</t>
  </si>
  <si>
    <t xml:space="preserve">وزارة الخارجية </t>
  </si>
  <si>
    <t xml:space="preserve"> الباب 5</t>
  </si>
  <si>
    <t xml:space="preserve"> الباب 6</t>
  </si>
  <si>
    <t xml:space="preserve">وزارة الداخلية </t>
  </si>
  <si>
    <t xml:space="preserve"> الباب8 </t>
  </si>
  <si>
    <t>وزارة العمل والشؤون الاجتماعية</t>
  </si>
  <si>
    <t xml:space="preserve"> الباب9</t>
  </si>
  <si>
    <t xml:space="preserve">وزارة الصحة </t>
  </si>
  <si>
    <t xml:space="preserve"> الباب10</t>
  </si>
  <si>
    <t>وزارة الدفاع</t>
  </si>
  <si>
    <t xml:space="preserve"> الباب11</t>
  </si>
  <si>
    <t xml:space="preserve">وزارة العدل </t>
  </si>
  <si>
    <t xml:space="preserve"> الباب12</t>
  </si>
  <si>
    <t xml:space="preserve"> الباب13</t>
  </si>
  <si>
    <t>وزارةالشباب والرياضة</t>
  </si>
  <si>
    <t xml:space="preserve"> الباب14</t>
  </si>
  <si>
    <t xml:space="preserve"> الباب15</t>
  </si>
  <si>
    <t xml:space="preserve"> الباب16</t>
  </si>
  <si>
    <t xml:space="preserve"> الباب17</t>
  </si>
  <si>
    <t xml:space="preserve"> الباب18</t>
  </si>
  <si>
    <t xml:space="preserve">وزارة الاعمار والاسكان </t>
  </si>
  <si>
    <t xml:space="preserve"> الباب19</t>
  </si>
  <si>
    <t xml:space="preserve"> الباب20</t>
  </si>
  <si>
    <t xml:space="preserve">وزارة الموارد المائية </t>
  </si>
  <si>
    <t xml:space="preserve"> الباب21</t>
  </si>
  <si>
    <t xml:space="preserve"> الباب22</t>
  </si>
  <si>
    <t>وزارة التخطيط والتعاون</t>
  </si>
  <si>
    <t xml:space="preserve"> الباب23</t>
  </si>
  <si>
    <t xml:space="preserve"> الباب24</t>
  </si>
  <si>
    <t>وزارة التعليم العالي والبحث العلمي</t>
  </si>
  <si>
    <t xml:space="preserve"> الباب 29</t>
  </si>
  <si>
    <t xml:space="preserve"> الباب 30</t>
  </si>
  <si>
    <t>وزارة العلوم والتكنلوجيا</t>
  </si>
  <si>
    <t xml:space="preserve"> الباب 31</t>
  </si>
  <si>
    <t xml:space="preserve"> الباب 32</t>
  </si>
  <si>
    <t xml:space="preserve"> الباب 33</t>
  </si>
  <si>
    <t xml:space="preserve"> الباب 35</t>
  </si>
  <si>
    <t xml:space="preserve"> الباب 40</t>
  </si>
  <si>
    <t xml:space="preserve"> الباب 42</t>
  </si>
  <si>
    <t xml:space="preserve">دوائر غير مرتبطة بوزارة </t>
  </si>
  <si>
    <t>Iraqi media</t>
  </si>
  <si>
    <t xml:space="preserve"> الباب 45</t>
  </si>
  <si>
    <t xml:space="preserve">المجموع العام </t>
  </si>
  <si>
    <t>اسم الخزينه</t>
  </si>
  <si>
    <t>الرصيد/BALANCE</t>
  </si>
  <si>
    <t>THE NAME OF TREASURY</t>
  </si>
  <si>
    <t>مديرية خزينه محافظة نينوى</t>
  </si>
  <si>
    <t>DIRECTORATE OF NINEUEH TREASURY</t>
  </si>
  <si>
    <t>مديرية خزينه محافظة بابل</t>
  </si>
  <si>
    <t>DIRECTORATE OF BABYLON TREASURY</t>
  </si>
  <si>
    <t>مديرية خزينه محافظة البصرة</t>
  </si>
  <si>
    <t>DIRECTORATE OF BASRAH TREASURY</t>
  </si>
  <si>
    <t>مديرية خزينه محافظة التاميم</t>
  </si>
  <si>
    <t>DIRECTORATE OF TAIMEM TREASURY</t>
  </si>
  <si>
    <t>مديرية خزينه محافظة الانبار</t>
  </si>
  <si>
    <t>DIRECTORATE OF ANBAR TREASURY</t>
  </si>
  <si>
    <t>مديرية خزينه محافظة النجف</t>
  </si>
  <si>
    <t>DIRECTORATE OF NAJAF TREASURY</t>
  </si>
  <si>
    <t>مديرية خزينه محافظة صلاح الدين</t>
  </si>
  <si>
    <t>DIRECTORATE OF SALAH ALDEEN TREASURY</t>
  </si>
  <si>
    <t>مديرية خزينه محافظة ديالى</t>
  </si>
  <si>
    <t>DIRECTORATE OF DIALA TREASURY</t>
  </si>
  <si>
    <t>مديرية خزينه محافظة كربلاء</t>
  </si>
  <si>
    <t>DIRECTORATE OF KARBALA TREASURY</t>
  </si>
  <si>
    <t>مديرية خزينه محافظة ميسان</t>
  </si>
  <si>
    <t>DIRECTORATE OF MAISAAN TREASURY</t>
  </si>
  <si>
    <t>مديرية خزينه محافظة القادسية</t>
  </si>
  <si>
    <t>DIRECTORATE OF QADISA TREASURY</t>
  </si>
  <si>
    <t>مديرية خزينه محافظة واسط</t>
  </si>
  <si>
    <t>DIRECTORATE OF WASIT TREASURY</t>
  </si>
  <si>
    <t>مديرية خزينه محافظة ذي قار</t>
  </si>
  <si>
    <t>DIRECTORATE OF THIQAR TREASURY</t>
  </si>
  <si>
    <t>مديرية خزينه محافظة المثنى</t>
  </si>
  <si>
    <t>DIRECTORATE OF MUTHANA TREASURY</t>
  </si>
  <si>
    <t>مديرية خزينه محافظة بغداد</t>
  </si>
  <si>
    <t>DIRECTORATE OF BAGHDAD TREASURY</t>
  </si>
  <si>
    <t>نظام توحيد حسابات الدولة على الموازنه الاستثمارية</t>
  </si>
  <si>
    <t>الباب43</t>
  </si>
  <si>
    <t>جدول تحليل سلف الموازنه الجارية بمستوى الابواب لغاية آب 2012</t>
  </si>
  <si>
    <t>جدول تحليل سلف الموازنه الجارية بمستوى الخزائن لغاية  آب 2012</t>
  </si>
  <si>
    <t>جدول تحليل سلف الموازنه الاستثمارية بمستوى الابواب لغاية  آب 2012</t>
  </si>
  <si>
    <t>جدول تحليل سلف الموازنه الاستثماريه بمستوى الخزائن لغاية  آب 2012</t>
  </si>
  <si>
    <t>Presidential Allocations type 20</t>
  </si>
  <si>
    <t>Maintenance and other registration documents type 13</t>
  </si>
  <si>
    <t>Arab Planning Institute Kuwait type 26</t>
  </si>
  <si>
    <t>Council of Arab Justice Ministers type 57</t>
  </si>
  <si>
    <t>Arab Fund for Youth and sports activities type 66</t>
  </si>
  <si>
    <t>Islamic Union of Shipowners type 122</t>
  </si>
  <si>
    <t>Iraq's share in the box- Aqsa and Jerusalem's Islamic Bank type 135</t>
  </si>
  <si>
    <t>For Intangible Heritage Committee type 147</t>
  </si>
  <si>
    <t>International Organization for Standardization ISO type 35</t>
  </si>
  <si>
    <t>Touriam Authority /operating expenses type 02</t>
  </si>
  <si>
    <t>ت.النوع 04 نفقات مستردة من الغاء العقود</t>
  </si>
  <si>
    <t>ت.النوع 05  صيانة الواحات</t>
  </si>
  <si>
    <t>ت.النوع 153 مساهمة دولية / الشبكة الاسلامية</t>
  </si>
  <si>
    <t xml:space="preserve">ت.النوع 25 مخصصات اللقب العلمي </t>
  </si>
  <si>
    <t xml:space="preserve">الرصيد / BALANCE  </t>
  </si>
  <si>
    <t>Allocations scientific title type 25</t>
  </si>
  <si>
    <t>International Contribution / Islamic network type 135</t>
  </si>
  <si>
    <t>Maintenance oases type 05</t>
  </si>
  <si>
    <t>Sequence. Type 04 Refundable expenditures from cancelling contracts</t>
  </si>
  <si>
    <t xml:space="preserve"> Sequence. Type 09 Other large Devices</t>
  </si>
  <si>
    <t>وزارة المالية/ دائرة المحاسبة/ قسم توحيد الحسابات</t>
  </si>
  <si>
    <t>لشهر 08  اب 2012</t>
  </si>
</sst>
</file>

<file path=xl/styles.xml><?xml version="1.0" encoding="utf-8"?>
<styleSheet xmlns="http://schemas.openxmlformats.org/spreadsheetml/2006/main">
  <numFmts count="4">
    <numFmt numFmtId="43" formatCode="_-* #,##0.00_-;_-* #,##0.00\-;_-* &quot;-&quot;??_-;_-@_-"/>
    <numFmt numFmtId="164" formatCode="_-* #,##0_-;_-* #,##0\-;_-* &quot;-&quot;??_-;_-@_-"/>
    <numFmt numFmtId="165" formatCode="_-* #,##0.0000_-;_-* #,##0.0000\-;_-* &quot;-&quot;??_-;_-@_-"/>
    <numFmt numFmtId="166" formatCode="#,##0.000"/>
  </numFmts>
  <fonts count="4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65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2"/>
      <color theme="9" tint="-0.249977111117893"/>
      <name val="Arial"/>
      <family val="2"/>
      <scheme val="minor"/>
    </font>
    <font>
      <b/>
      <sz val="12"/>
      <color theme="7" tint="-0.249977111117893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2"/>
      <color theme="6" tint="-0.249977111117893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i/>
      <sz val="12"/>
      <color theme="1"/>
      <name val="Arial"/>
      <family val="2"/>
      <scheme val="minor"/>
    </font>
    <font>
      <b/>
      <sz val="12"/>
      <name val="Arial"/>
      <family val="2"/>
      <scheme val="minor"/>
    </font>
    <font>
      <sz val="10"/>
      <name val="Times New Roman"/>
      <family val="1"/>
    </font>
    <font>
      <sz val="12"/>
      <color theme="1"/>
      <name val="Arial"/>
      <family val="2"/>
      <scheme val="minor"/>
    </font>
    <font>
      <b/>
      <i/>
      <sz val="20"/>
      <color theme="1"/>
      <name val="Arial"/>
      <family val="2"/>
      <scheme val="minor"/>
    </font>
    <font>
      <b/>
      <i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3" fillId="0" borderId="0"/>
    <xf numFmtId="43" fontId="23" fillId="0" borderId="0" applyFont="0" applyFill="0" applyBorder="0" applyAlignment="0" applyProtection="0"/>
    <xf numFmtId="0" fontId="34" fillId="0" borderId="0"/>
    <xf numFmtId="0" fontId="1" fillId="0" borderId="0"/>
  </cellStyleXfs>
  <cellXfs count="245">
    <xf numFmtId="0" fontId="0" fillId="0" borderId="0" xfId="0"/>
    <xf numFmtId="0" fontId="0" fillId="0" borderId="10" xfId="0" applyBorder="1"/>
    <xf numFmtId="3" fontId="0" fillId="0" borderId="10" xfId="0" applyNumberFormat="1" applyBorder="1"/>
    <xf numFmtId="0" fontId="0" fillId="0" borderId="10" xfId="0" applyBorder="1" applyAlignment="1">
      <alignment horizontal="right"/>
    </xf>
    <xf numFmtId="0" fontId="18" fillId="34" borderId="10" xfId="42" applyFont="1" applyFill="1" applyBorder="1" applyAlignment="1">
      <alignment horizontal="left"/>
    </xf>
    <xf numFmtId="0" fontId="0" fillId="34" borderId="10" xfId="0" applyFill="1" applyBorder="1"/>
    <xf numFmtId="0" fontId="0" fillId="35" borderId="10" xfId="0" applyFill="1" applyBorder="1"/>
    <xf numFmtId="0" fontId="0" fillId="37" borderId="10" xfId="0" applyFill="1" applyBorder="1"/>
    <xf numFmtId="3" fontId="0" fillId="38" borderId="10" xfId="0" applyNumberFormat="1" applyFill="1" applyBorder="1"/>
    <xf numFmtId="0" fontId="0" fillId="38" borderId="10" xfId="0" applyFill="1" applyBorder="1"/>
    <xf numFmtId="0" fontId="19" fillId="34" borderId="10" xfId="0" applyFont="1" applyFill="1" applyBorder="1"/>
    <xf numFmtId="0" fontId="18" fillId="34" borderId="10" xfId="0" applyFont="1" applyFill="1" applyBorder="1"/>
    <xf numFmtId="3" fontId="0" fillId="36" borderId="10" xfId="0" applyNumberFormat="1" applyFill="1" applyBorder="1"/>
    <xf numFmtId="0" fontId="19" fillId="35" borderId="14" xfId="0" applyFont="1" applyFill="1" applyBorder="1" applyAlignment="1">
      <alignment horizontal="center" vertical="center" wrapText="1"/>
    </xf>
    <xf numFmtId="0" fontId="19" fillId="37" borderId="14" xfId="0" applyFont="1" applyFill="1" applyBorder="1" applyAlignment="1">
      <alignment horizontal="center" vertical="center" wrapText="1"/>
    </xf>
    <xf numFmtId="0" fontId="19" fillId="39" borderId="0" xfId="0" applyFont="1" applyFill="1" applyAlignment="1">
      <alignment horizontal="center" vertical="center" wrapText="1"/>
    </xf>
    <xf numFmtId="0" fontId="19" fillId="39" borderId="14" xfId="0" applyFont="1" applyFill="1" applyBorder="1" applyAlignment="1">
      <alignment horizontal="center" vertical="center" wrapText="1"/>
    </xf>
    <xf numFmtId="0" fontId="19" fillId="39" borderId="0" xfId="0" applyFont="1" applyFill="1" applyBorder="1" applyAlignment="1">
      <alignment horizontal="center" vertical="center" wrapText="1"/>
    </xf>
    <xf numFmtId="0" fontId="19" fillId="40" borderId="14" xfId="0" applyFont="1" applyFill="1" applyBorder="1" applyAlignment="1">
      <alignment horizontal="center" vertical="center" wrapText="1"/>
    </xf>
    <xf numFmtId="0" fontId="19" fillId="40" borderId="0" xfId="0" applyFont="1" applyFill="1" applyBorder="1" applyAlignment="1">
      <alignment horizontal="center" vertical="center" wrapText="1"/>
    </xf>
    <xf numFmtId="0" fontId="19" fillId="41" borderId="14" xfId="0" applyFont="1" applyFill="1" applyBorder="1" applyAlignment="1">
      <alignment horizontal="center" vertical="center" wrapText="1"/>
    </xf>
    <xf numFmtId="0" fontId="19" fillId="41" borderId="0" xfId="0" applyFont="1" applyFill="1" applyBorder="1" applyAlignment="1">
      <alignment horizontal="center" vertical="center" wrapText="1"/>
    </xf>
    <xf numFmtId="0" fontId="19" fillId="42" borderId="14" xfId="0" applyFont="1" applyFill="1" applyBorder="1" applyAlignment="1">
      <alignment horizontal="center" vertical="center" wrapText="1"/>
    </xf>
    <xf numFmtId="0" fontId="19" fillId="43" borderId="10" xfId="0" applyFont="1" applyFill="1" applyBorder="1" applyAlignment="1">
      <alignment horizontal="center" vertical="center" wrapText="1"/>
    </xf>
    <xf numFmtId="0" fontId="0" fillId="35" borderId="10" xfId="0" applyFill="1" applyBorder="1"/>
    <xf numFmtId="0" fontId="0" fillId="36" borderId="10" xfId="0" applyFill="1" applyBorder="1"/>
    <xf numFmtId="0" fontId="0" fillId="39" borderId="10" xfId="0" applyFill="1" applyBorder="1"/>
    <xf numFmtId="0" fontId="19" fillId="35" borderId="10" xfId="0" applyFont="1" applyFill="1" applyBorder="1" applyAlignment="1">
      <alignment horizontal="center" vertical="center" wrapText="1"/>
    </xf>
    <xf numFmtId="0" fontId="19" fillId="36" borderId="10" xfId="0" applyFont="1" applyFill="1" applyBorder="1" applyAlignment="1">
      <alignment horizontal="center" vertical="center" wrapText="1"/>
    </xf>
    <xf numFmtId="0" fontId="19" fillId="37" borderId="10" xfId="0" applyFont="1" applyFill="1" applyBorder="1" applyAlignment="1">
      <alignment horizontal="center" vertical="center" wrapText="1"/>
    </xf>
    <xf numFmtId="0" fontId="19" fillId="40" borderId="10" xfId="0" applyFont="1" applyFill="1" applyBorder="1" applyAlignment="1">
      <alignment horizontal="center" vertical="center" wrapText="1"/>
    </xf>
    <xf numFmtId="0" fontId="19" fillId="41" borderId="10" xfId="0" applyFont="1" applyFill="1" applyBorder="1" applyAlignment="1">
      <alignment horizontal="center" vertical="center" wrapText="1"/>
    </xf>
    <xf numFmtId="0" fontId="19" fillId="42" borderId="10" xfId="0" applyFont="1" applyFill="1" applyBorder="1" applyAlignment="1">
      <alignment horizontal="center" vertical="center" wrapText="1"/>
    </xf>
    <xf numFmtId="0" fontId="0" fillId="0" borderId="11" xfId="0" applyBorder="1"/>
    <xf numFmtId="3" fontId="0" fillId="0" borderId="11" xfId="0" applyNumberFormat="1" applyBorder="1"/>
    <xf numFmtId="0" fontId="18" fillId="45" borderId="10" xfId="0" applyFont="1" applyFill="1" applyBorder="1" applyAlignment="1">
      <alignment horizontal="right" vertical="center"/>
    </xf>
    <xf numFmtId="0" fontId="18" fillId="45" borderId="10" xfId="0" applyFont="1" applyFill="1" applyBorder="1" applyAlignment="1">
      <alignment horizontal="left" vertical="center"/>
    </xf>
    <xf numFmtId="0" fontId="20" fillId="0" borderId="10" xfId="42" applyFont="1" applyBorder="1" applyAlignment="1">
      <alignment horizontal="right"/>
    </xf>
    <xf numFmtId="0" fontId="20" fillId="0" borderId="10" xfId="42" applyFont="1" applyBorder="1" applyAlignment="1">
      <alignment horizontal="left"/>
    </xf>
    <xf numFmtId="0" fontId="21" fillId="0" borderId="10" xfId="42" applyFont="1" applyBorder="1" applyAlignment="1">
      <alignment horizontal="right"/>
    </xf>
    <xf numFmtId="0" fontId="21" fillId="0" borderId="10" xfId="42" applyFont="1" applyBorder="1" applyAlignment="1">
      <alignment horizontal="left"/>
    </xf>
    <xf numFmtId="0" fontId="22" fillId="0" borderId="10" xfId="42" applyFont="1" applyBorder="1" applyAlignment="1">
      <alignment horizontal="right"/>
    </xf>
    <xf numFmtId="0" fontId="22" fillId="0" borderId="10" xfId="42" applyFont="1" applyBorder="1" applyAlignment="1">
      <alignment horizontal="left"/>
    </xf>
    <xf numFmtId="0" fontId="18" fillId="0" borderId="10" xfId="42" applyFont="1" applyBorder="1" applyAlignment="1">
      <alignment horizontal="right"/>
    </xf>
    <xf numFmtId="0" fontId="18" fillId="0" borderId="10" xfId="0" applyFont="1" applyBorder="1" applyAlignment="1">
      <alignment horizontal="left" vertical="center"/>
    </xf>
    <xf numFmtId="0" fontId="18" fillId="39" borderId="10" xfId="42" applyFont="1" applyFill="1" applyBorder="1" applyAlignment="1">
      <alignment horizontal="right"/>
    </xf>
    <xf numFmtId="0" fontId="18" fillId="39" borderId="10" xfId="42" applyFont="1" applyFill="1" applyBorder="1" applyAlignment="1">
      <alignment horizontal="left"/>
    </xf>
    <xf numFmtId="0" fontId="0" fillId="0" borderId="0" xfId="0" applyAlignment="1">
      <alignment horizontal="right"/>
    </xf>
    <xf numFmtId="164" fontId="19" fillId="0" borderId="10" xfId="43" applyNumberFormat="1" applyFont="1" applyBorder="1" applyAlignment="1">
      <alignment horizontal="left"/>
    </xf>
    <xf numFmtId="0" fontId="18" fillId="46" borderId="10" xfId="42" applyFont="1" applyFill="1" applyBorder="1" applyAlignment="1">
      <alignment horizontal="right"/>
    </xf>
    <xf numFmtId="0" fontId="18" fillId="46" borderId="10" xfId="42" applyFont="1" applyFill="1" applyBorder="1" applyAlignment="1">
      <alignment horizontal="left"/>
    </xf>
    <xf numFmtId="0" fontId="18" fillId="36" borderId="10" xfId="42" applyFont="1" applyFill="1" applyBorder="1" applyAlignment="1">
      <alignment horizontal="right"/>
    </xf>
    <xf numFmtId="0" fontId="18" fillId="36" borderId="10" xfId="42" applyFont="1" applyFill="1" applyBorder="1" applyAlignment="1">
      <alignment horizontal="left"/>
    </xf>
    <xf numFmtId="0" fontId="18" fillId="0" borderId="10" xfId="0" applyFont="1" applyBorder="1" applyAlignment="1">
      <alignment horizontal="right"/>
    </xf>
    <xf numFmtId="0" fontId="18" fillId="0" borderId="10" xfId="0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8" fillId="0" borderId="10" xfId="42" applyFont="1" applyBorder="1" applyAlignment="1">
      <alignment horizontal="left"/>
    </xf>
    <xf numFmtId="0" fontId="19" fillId="0" borderId="11" xfId="0" applyFont="1" applyBorder="1" applyAlignment="1">
      <alignment horizontal="right"/>
    </xf>
    <xf numFmtId="0" fontId="18" fillId="47" borderId="10" xfId="0" applyFont="1" applyFill="1" applyBorder="1" applyAlignment="1">
      <alignment horizontal="left" vertical="center"/>
    </xf>
    <xf numFmtId="0" fontId="18" fillId="48" borderId="10" xfId="42" applyFont="1" applyFill="1" applyBorder="1" applyAlignment="1">
      <alignment horizontal="right"/>
    </xf>
    <xf numFmtId="0" fontId="23" fillId="0" borderId="10" xfId="0" applyFont="1" applyBorder="1" applyAlignment="1">
      <alignment horizontal="right"/>
    </xf>
    <xf numFmtId="0" fontId="18" fillId="47" borderId="10" xfId="0" applyFont="1" applyFill="1" applyBorder="1" applyAlignment="1">
      <alignment horizontal="left"/>
    </xf>
    <xf numFmtId="0" fontId="18" fillId="49" borderId="10" xfId="0" applyFont="1" applyFill="1" applyBorder="1" applyAlignment="1">
      <alignment horizontal="right" vertical="center"/>
    </xf>
    <xf numFmtId="0" fontId="18" fillId="49" borderId="10" xfId="0" applyFont="1" applyFill="1" applyBorder="1" applyAlignment="1">
      <alignment horizontal="left" vertical="center"/>
    </xf>
    <xf numFmtId="0" fontId="20" fillId="47" borderId="10" xfId="42" applyFont="1" applyFill="1" applyBorder="1" applyAlignment="1">
      <alignment horizontal="left"/>
    </xf>
    <xf numFmtId="0" fontId="21" fillId="47" borderId="10" xfId="42" applyFont="1" applyFill="1" applyBorder="1" applyAlignment="1">
      <alignment horizontal="left"/>
    </xf>
    <xf numFmtId="0" fontId="22" fillId="47" borderId="10" xfId="42" applyFont="1" applyFill="1" applyBorder="1" applyAlignment="1">
      <alignment horizontal="left"/>
    </xf>
    <xf numFmtId="0" fontId="18" fillId="48" borderId="10" xfId="42" applyFont="1" applyFill="1" applyBorder="1" applyAlignment="1">
      <alignment horizontal="left"/>
    </xf>
    <xf numFmtId="0" fontId="18" fillId="47" borderId="10" xfId="42" applyFont="1" applyFill="1" applyBorder="1" applyAlignment="1">
      <alignment horizontal="right"/>
    </xf>
    <xf numFmtId="0" fontId="0" fillId="0" borderId="0" xfId="0" applyAlignment="1">
      <alignment horizontal="left"/>
    </xf>
    <xf numFmtId="0" fontId="18" fillId="47" borderId="10" xfId="0" applyFont="1" applyFill="1" applyBorder="1" applyAlignment="1">
      <alignment horizontal="right"/>
    </xf>
    <xf numFmtId="0" fontId="20" fillId="47" borderId="10" xfId="42" applyFont="1" applyFill="1" applyBorder="1" applyAlignment="1">
      <alignment horizontal="right"/>
    </xf>
    <xf numFmtId="0" fontId="18" fillId="50" borderId="10" xfId="42" applyFont="1" applyFill="1" applyBorder="1" applyAlignment="1">
      <alignment horizontal="right"/>
    </xf>
    <xf numFmtId="0" fontId="18" fillId="50" borderId="10" xfId="42" applyFont="1" applyFill="1" applyBorder="1" applyAlignment="1">
      <alignment horizontal="left"/>
    </xf>
    <xf numFmtId="0" fontId="19" fillId="46" borderId="10" xfId="0" applyFont="1" applyFill="1" applyBorder="1" applyAlignment="1">
      <alignment horizontal="right"/>
    </xf>
    <xf numFmtId="0" fontId="18" fillId="46" borderId="10" xfId="0" applyFont="1" applyFill="1" applyBorder="1" applyAlignment="1">
      <alignment horizontal="left" vertical="center"/>
    </xf>
    <xf numFmtId="0" fontId="25" fillId="0" borderId="10" xfId="42" applyFont="1" applyBorder="1" applyAlignment="1">
      <alignment horizontal="right"/>
    </xf>
    <xf numFmtId="0" fontId="20" fillId="0" borderId="10" xfId="0" applyFont="1" applyBorder="1" applyAlignment="1">
      <alignment horizontal="left" vertical="center"/>
    </xf>
    <xf numFmtId="0" fontId="26" fillId="0" borderId="10" xfId="42" applyFont="1" applyBorder="1" applyAlignment="1">
      <alignment horizontal="right"/>
    </xf>
    <xf numFmtId="0" fontId="27" fillId="0" borderId="10" xfId="0" applyFont="1" applyBorder="1" applyAlignment="1">
      <alignment horizontal="left" vertical="center"/>
    </xf>
    <xf numFmtId="0" fontId="28" fillId="0" borderId="10" xfId="42" applyFont="1" applyBorder="1" applyAlignment="1">
      <alignment horizontal="right"/>
    </xf>
    <xf numFmtId="0" fontId="22" fillId="0" borderId="10" xfId="0" applyFont="1" applyBorder="1" applyAlignment="1">
      <alignment horizontal="left" vertical="center"/>
    </xf>
    <xf numFmtId="0" fontId="19" fillId="0" borderId="10" xfId="42" applyFont="1" applyBorder="1" applyAlignment="1">
      <alignment horizontal="right"/>
    </xf>
    <xf numFmtId="0" fontId="19" fillId="52" borderId="10" xfId="42" applyFont="1" applyFill="1" applyBorder="1" applyAlignment="1">
      <alignment horizontal="right"/>
    </xf>
    <xf numFmtId="0" fontId="18" fillId="52" borderId="10" xfId="0" applyFont="1" applyFill="1" applyBorder="1" applyAlignment="1">
      <alignment horizontal="left" vertical="center"/>
    </xf>
    <xf numFmtId="0" fontId="19" fillId="37" borderId="10" xfId="42" applyFont="1" applyFill="1" applyBorder="1" applyAlignment="1">
      <alignment horizontal="right"/>
    </xf>
    <xf numFmtId="0" fontId="18" fillId="37" borderId="10" xfId="0" applyFont="1" applyFill="1" applyBorder="1" applyAlignment="1">
      <alignment horizontal="left" vertical="center"/>
    </xf>
    <xf numFmtId="0" fontId="19" fillId="0" borderId="10" xfId="44" applyFont="1" applyBorder="1" applyAlignment="1">
      <alignment horizontal="right"/>
    </xf>
    <xf numFmtId="0" fontId="29" fillId="0" borderId="10" xfId="0" applyFont="1" applyBorder="1" applyAlignment="1">
      <alignment horizontal="right"/>
    </xf>
    <xf numFmtId="0" fontId="18" fillId="0" borderId="0" xfId="0" applyFont="1" applyAlignment="1">
      <alignment horizontal="left" vertical="center"/>
    </xf>
    <xf numFmtId="0" fontId="19" fillId="36" borderId="10" xfId="42" applyFont="1" applyFill="1" applyBorder="1" applyAlignment="1">
      <alignment horizontal="right"/>
    </xf>
    <xf numFmtId="0" fontId="18" fillId="36" borderId="10" xfId="42" applyFont="1" applyFill="1" applyBorder="1" applyAlignment="1">
      <alignment horizontal="left" vertical="center"/>
    </xf>
    <xf numFmtId="0" fontId="22" fillId="47" borderId="10" xfId="0" applyFont="1" applyFill="1" applyBorder="1" applyAlignment="1">
      <alignment horizontal="left" vertical="center"/>
    </xf>
    <xf numFmtId="0" fontId="18" fillId="36" borderId="10" xfId="0" applyFont="1" applyFill="1" applyBorder="1" applyAlignment="1">
      <alignment horizontal="left" vertical="center"/>
    </xf>
    <xf numFmtId="0" fontId="19" fillId="35" borderId="10" xfId="0" applyFont="1" applyFill="1" applyBorder="1" applyAlignment="1">
      <alignment horizontal="right"/>
    </xf>
    <xf numFmtId="0" fontId="18" fillId="35" borderId="10" xfId="0" applyFont="1" applyFill="1" applyBorder="1" applyAlignment="1">
      <alignment horizontal="left" vertical="center"/>
    </xf>
    <xf numFmtId="0" fontId="18" fillId="0" borderId="10" xfId="42" applyFont="1" applyBorder="1" applyAlignment="1">
      <alignment horizontal="left" vertical="center"/>
    </xf>
    <xf numFmtId="164" fontId="19" fillId="0" borderId="10" xfId="43" applyNumberFormat="1" applyFont="1" applyBorder="1" applyAlignment="1">
      <alignment horizontal="right"/>
    </xf>
    <xf numFmtId="0" fontId="18" fillId="52" borderId="10" xfId="42" applyFont="1" applyFill="1" applyBorder="1" applyAlignment="1">
      <alignment horizontal="left" vertical="center"/>
    </xf>
    <xf numFmtId="0" fontId="19" fillId="52" borderId="10" xfId="0" applyFont="1" applyFill="1" applyBorder="1" applyAlignment="1">
      <alignment horizontal="right"/>
    </xf>
    <xf numFmtId="164" fontId="18" fillId="0" borderId="10" xfId="43" applyNumberFormat="1" applyFont="1" applyBorder="1" applyAlignment="1">
      <alignment horizontal="left" vertical="center"/>
    </xf>
    <xf numFmtId="0" fontId="30" fillId="0" borderId="10" xfId="0" applyFont="1" applyBorder="1" applyAlignment="1">
      <alignment horizontal="right"/>
    </xf>
    <xf numFmtId="0" fontId="20" fillId="47" borderId="10" xfId="0" applyFont="1" applyFill="1" applyBorder="1" applyAlignment="1">
      <alignment horizontal="left" vertical="center"/>
    </xf>
    <xf numFmtId="0" fontId="27" fillId="47" borderId="10" xfId="0" applyFont="1" applyFill="1" applyBorder="1" applyAlignment="1">
      <alignment horizontal="left" vertical="center"/>
    </xf>
    <xf numFmtId="0" fontId="18" fillId="51" borderId="10" xfId="0" applyFont="1" applyFill="1" applyBorder="1" applyAlignment="1">
      <alignment horizontal="left" vertical="center"/>
    </xf>
    <xf numFmtId="0" fontId="31" fillId="51" borderId="10" xfId="0" applyFont="1" applyFill="1" applyBorder="1" applyAlignment="1">
      <alignment horizontal="right"/>
    </xf>
    <xf numFmtId="0" fontId="24" fillId="52" borderId="10" xfId="0" applyFont="1" applyFill="1" applyBorder="1" applyAlignment="1">
      <alignment horizontal="right"/>
    </xf>
    <xf numFmtId="0" fontId="19" fillId="50" borderId="10" xfId="0" applyFont="1" applyFill="1" applyBorder="1" applyAlignment="1">
      <alignment horizontal="right"/>
    </xf>
    <xf numFmtId="0" fontId="18" fillId="50" borderId="10" xfId="0" applyFont="1" applyFill="1" applyBorder="1" applyAlignment="1">
      <alignment horizontal="left" vertical="center"/>
    </xf>
    <xf numFmtId="3" fontId="0" fillId="39" borderId="10" xfId="0" applyNumberFormat="1" applyFill="1" applyBorder="1"/>
    <xf numFmtId="3" fontId="0" fillId="50" borderId="10" xfId="0" applyNumberFormat="1" applyFill="1" applyBorder="1"/>
    <xf numFmtId="3" fontId="0" fillId="49" borderId="10" xfId="0" applyNumberFormat="1" applyFill="1" applyBorder="1"/>
    <xf numFmtId="0" fontId="0" fillId="49" borderId="10" xfId="0" applyFill="1" applyBorder="1"/>
    <xf numFmtId="0" fontId="0" fillId="45" borderId="10" xfId="0" applyFill="1" applyBorder="1"/>
    <xf numFmtId="3" fontId="0" fillId="45" borderId="10" xfId="0" applyNumberFormat="1" applyFill="1" applyBorder="1"/>
    <xf numFmtId="3" fontId="0" fillId="46" borderId="10" xfId="0" applyNumberFormat="1" applyFill="1" applyBorder="1"/>
    <xf numFmtId="0" fontId="0" fillId="46" borderId="10" xfId="0" applyFill="1" applyBorder="1"/>
    <xf numFmtId="0" fontId="19" fillId="34" borderId="10" xfId="42" applyFont="1" applyFill="1" applyBorder="1" applyAlignment="1">
      <alignment horizontal="left"/>
    </xf>
    <xf numFmtId="0" fontId="18" fillId="35" borderId="10" xfId="0" applyFont="1" applyFill="1" applyBorder="1" applyAlignment="1">
      <alignment horizontal="center" vertical="center" wrapText="1"/>
    </xf>
    <xf numFmtId="0" fontId="18" fillId="36" borderId="10" xfId="0" applyFont="1" applyFill="1" applyBorder="1" applyAlignment="1">
      <alignment horizontal="center" vertical="center" wrapText="1"/>
    </xf>
    <xf numFmtId="0" fontId="18" fillId="37" borderId="10" xfId="0" applyFont="1" applyFill="1" applyBorder="1" applyAlignment="1">
      <alignment horizontal="center" vertical="center" wrapText="1"/>
    </xf>
    <xf numFmtId="3" fontId="18" fillId="38" borderId="10" xfId="0" applyNumberFormat="1" applyFont="1" applyFill="1" applyBorder="1"/>
    <xf numFmtId="0" fontId="18" fillId="38" borderId="10" xfId="0" applyFont="1" applyFill="1" applyBorder="1"/>
    <xf numFmtId="3" fontId="19" fillId="38" borderId="10" xfId="0" applyNumberFormat="1" applyFont="1" applyFill="1" applyBorder="1"/>
    <xf numFmtId="0" fontId="19" fillId="38" borderId="10" xfId="0" applyFont="1" applyFill="1" applyBorder="1"/>
    <xf numFmtId="0" fontId="0" fillId="46" borderId="11" xfId="0" applyFill="1" applyBorder="1"/>
    <xf numFmtId="3" fontId="0" fillId="52" borderId="10" xfId="0" applyNumberFormat="1" applyFill="1" applyBorder="1"/>
    <xf numFmtId="0" fontId="0" fillId="52" borderId="10" xfId="0" applyFill="1" applyBorder="1"/>
    <xf numFmtId="0" fontId="0" fillId="52" borderId="11" xfId="0" applyFill="1" applyBorder="1"/>
    <xf numFmtId="3" fontId="0" fillId="37" borderId="10" xfId="0" applyNumberFormat="1" applyFill="1" applyBorder="1"/>
    <xf numFmtId="0" fontId="0" fillId="37" borderId="11" xfId="0" applyFill="1" applyBorder="1"/>
    <xf numFmtId="0" fontId="0" fillId="36" borderId="11" xfId="0" applyFill="1" applyBorder="1"/>
    <xf numFmtId="3" fontId="0" fillId="35" borderId="10" xfId="0" applyNumberFormat="1" applyFill="1" applyBorder="1"/>
    <xf numFmtId="0" fontId="0" fillId="35" borderId="11" xfId="0" applyFill="1" applyBorder="1"/>
    <xf numFmtId="0" fontId="18" fillId="36" borderId="11" xfId="0" applyFont="1" applyFill="1" applyBorder="1" applyAlignment="1">
      <alignment horizontal="center" vertical="center" wrapText="1"/>
    </xf>
    <xf numFmtId="0" fontId="18" fillId="53" borderId="10" xfId="0" applyFont="1" applyFill="1" applyBorder="1" applyAlignment="1">
      <alignment horizontal="center" vertical="center" wrapText="1"/>
    </xf>
    <xf numFmtId="0" fontId="23" fillId="0" borderId="0" xfId="45"/>
    <xf numFmtId="166" fontId="19" fillId="54" borderId="10" xfId="45" applyNumberFormat="1" applyFont="1" applyFill="1" applyBorder="1"/>
    <xf numFmtId="0" fontId="33" fillId="54" borderId="10" xfId="47" applyFont="1" applyFill="1" applyBorder="1"/>
    <xf numFmtId="0" fontId="23" fillId="0" borderId="0" xfId="45" applyBorder="1"/>
    <xf numFmtId="166" fontId="23" fillId="0" borderId="0" xfId="45" applyNumberFormat="1" applyBorder="1"/>
    <xf numFmtId="0" fontId="23" fillId="0" borderId="23" xfId="45" applyBorder="1"/>
    <xf numFmtId="0" fontId="36" fillId="0" borderId="0" xfId="45" applyFont="1" applyBorder="1" applyAlignment="1">
      <alignment horizontal="right" vertical="center"/>
    </xf>
    <xf numFmtId="166" fontId="19" fillId="54" borderId="11" xfId="45" applyNumberFormat="1" applyFont="1" applyFill="1" applyBorder="1" applyAlignment="1"/>
    <xf numFmtId="0" fontId="23" fillId="0" borderId="0" xfId="45" applyAlignment="1">
      <alignment horizontal="right"/>
    </xf>
    <xf numFmtId="166" fontId="23" fillId="0" borderId="0" xfId="45" applyNumberFormat="1"/>
    <xf numFmtId="166" fontId="24" fillId="54" borderId="10" xfId="45" applyNumberFormat="1" applyFont="1" applyFill="1" applyBorder="1"/>
    <xf numFmtId="0" fontId="39" fillId="54" borderId="10" xfId="47" applyFont="1" applyFill="1" applyBorder="1"/>
    <xf numFmtId="0" fontId="0" fillId="51" borderId="10" xfId="0" applyFill="1" applyBorder="1"/>
    <xf numFmtId="0" fontId="0" fillId="51" borderId="11" xfId="0" applyFill="1" applyBorder="1"/>
    <xf numFmtId="3" fontId="0" fillId="51" borderId="10" xfId="0" applyNumberFormat="1" applyFill="1" applyBorder="1"/>
    <xf numFmtId="0" fontId="0" fillId="47" borderId="10" xfId="0" applyFill="1" applyBorder="1"/>
    <xf numFmtId="0" fontId="0" fillId="47" borderId="11" xfId="0" applyFill="1" applyBorder="1"/>
    <xf numFmtId="3" fontId="0" fillId="47" borderId="10" xfId="0" applyNumberFormat="1" applyFill="1" applyBorder="1"/>
    <xf numFmtId="0" fontId="18" fillId="47" borderId="10" xfId="0" applyFont="1" applyFill="1" applyBorder="1"/>
    <xf numFmtId="0" fontId="0" fillId="55" borderId="10" xfId="0" applyFill="1" applyBorder="1"/>
    <xf numFmtId="0" fontId="0" fillId="55" borderId="11" xfId="0" applyFill="1" applyBorder="1"/>
    <xf numFmtId="0" fontId="40" fillId="54" borderId="10" xfId="47" applyFont="1" applyFill="1" applyBorder="1"/>
    <xf numFmtId="0" fontId="0" fillId="43" borderId="10" xfId="0" applyFill="1" applyBorder="1"/>
    <xf numFmtId="0" fontId="19" fillId="49" borderId="14" xfId="45" applyFont="1" applyFill="1" applyBorder="1" applyAlignment="1">
      <alignment horizontal="center"/>
    </xf>
    <xf numFmtId="0" fontId="19" fillId="49" borderId="14" xfId="45" applyFont="1" applyFill="1" applyBorder="1"/>
    <xf numFmtId="165" fontId="19" fillId="56" borderId="14" xfId="46" applyNumberFormat="1" applyFont="1" applyFill="1" applyBorder="1" applyAlignment="1">
      <alignment horizontal="center"/>
    </xf>
    <xf numFmtId="0" fontId="19" fillId="56" borderId="14" xfId="45" applyFont="1" applyFill="1" applyBorder="1" applyAlignment="1">
      <alignment horizontal="center"/>
    </xf>
    <xf numFmtId="0" fontId="19" fillId="56" borderId="10" xfId="45" applyFont="1" applyFill="1" applyBorder="1"/>
    <xf numFmtId="0" fontId="18" fillId="56" borderId="10" xfId="45" applyFont="1" applyFill="1" applyBorder="1" applyAlignment="1">
      <alignment horizontal="right" shrinkToFit="1"/>
    </xf>
    <xf numFmtId="165" fontId="19" fillId="56" borderId="10" xfId="46" applyNumberFormat="1" applyFont="1" applyFill="1" applyBorder="1"/>
    <xf numFmtId="166" fontId="19" fillId="56" borderId="10" xfId="45" applyNumberFormat="1" applyFont="1" applyFill="1" applyBorder="1"/>
    <xf numFmtId="0" fontId="39" fillId="56" borderId="10" xfId="45" applyFont="1" applyFill="1" applyBorder="1" applyAlignment="1">
      <alignment vertical="center"/>
    </xf>
    <xf numFmtId="0" fontId="39" fillId="56" borderId="10" xfId="47" applyFont="1" applyFill="1" applyBorder="1" applyAlignment="1">
      <alignment vertical="center"/>
    </xf>
    <xf numFmtId="166" fontId="19" fillId="56" borderId="22" xfId="45" applyNumberFormat="1" applyFont="1" applyFill="1" applyBorder="1"/>
    <xf numFmtId="0" fontId="19" fillId="38" borderId="10" xfId="45" applyFont="1" applyFill="1" applyBorder="1" applyAlignment="1">
      <alignment horizontal="left"/>
    </xf>
    <xf numFmtId="0" fontId="19" fillId="38" borderId="10" xfId="45" applyFont="1" applyFill="1" applyBorder="1" applyAlignment="1">
      <alignment horizontal="right" shrinkToFit="1"/>
    </xf>
    <xf numFmtId="166" fontId="19" fillId="38" borderId="10" xfId="45" applyNumberFormat="1" applyFont="1" applyFill="1" applyBorder="1"/>
    <xf numFmtId="0" fontId="19" fillId="38" borderId="11" xfId="45" applyFont="1" applyFill="1" applyBorder="1" applyAlignment="1">
      <alignment horizontal="right" shrinkToFit="1"/>
    </xf>
    <xf numFmtId="0" fontId="19" fillId="38" borderId="14" xfId="45" applyFont="1" applyFill="1" applyBorder="1" applyAlignment="1">
      <alignment horizontal="center"/>
    </xf>
    <xf numFmtId="0" fontId="19" fillId="38" borderId="10" xfId="45" applyFont="1" applyFill="1" applyBorder="1"/>
    <xf numFmtId="0" fontId="33" fillId="38" borderId="10" xfId="45" applyFont="1" applyFill="1" applyBorder="1" applyAlignment="1">
      <alignment vertical="center"/>
    </xf>
    <xf numFmtId="0" fontId="33" fillId="38" borderId="10" xfId="47" applyFont="1" applyFill="1" applyBorder="1" applyAlignment="1">
      <alignment vertical="center"/>
    </xf>
    <xf numFmtId="166" fontId="19" fillId="38" borderId="22" xfId="45" applyNumberFormat="1" applyFont="1" applyFill="1" applyBorder="1"/>
    <xf numFmtId="0" fontId="24" fillId="38" borderId="10" xfId="45" applyFont="1" applyFill="1" applyBorder="1" applyAlignment="1">
      <alignment horizontal="left"/>
    </xf>
    <xf numFmtId="166" fontId="24" fillId="38" borderId="10" xfId="45" applyNumberFormat="1" applyFont="1" applyFill="1" applyBorder="1"/>
    <xf numFmtId="0" fontId="19" fillId="49" borderId="10" xfId="45" applyFont="1" applyFill="1" applyBorder="1" applyAlignment="1">
      <alignment horizontal="right"/>
    </xf>
    <xf numFmtId="0" fontId="19" fillId="49" borderId="10" xfId="45" applyFont="1" applyFill="1" applyBorder="1" applyAlignment="1">
      <alignment horizontal="left"/>
    </xf>
    <xf numFmtId="0" fontId="24" fillId="49" borderId="10" xfId="45" applyFont="1" applyFill="1" applyBorder="1" applyAlignment="1">
      <alignment horizontal="right"/>
    </xf>
    <xf numFmtId="0" fontId="24" fillId="49" borderId="10" xfId="45" applyFont="1" applyFill="1" applyBorder="1" applyAlignment="1">
      <alignment horizontal="left"/>
    </xf>
    <xf numFmtId="0" fontId="19" fillId="33" borderId="11" xfId="0" applyFont="1" applyFill="1" applyBorder="1" applyAlignment="1">
      <alignment horizontal="center"/>
    </xf>
    <xf numFmtId="0" fontId="19" fillId="33" borderId="12" xfId="0" applyFont="1" applyFill="1" applyBorder="1" applyAlignment="1">
      <alignment horizontal="center"/>
    </xf>
    <xf numFmtId="0" fontId="19" fillId="33" borderId="13" xfId="0" applyFont="1" applyFill="1" applyBorder="1" applyAlignment="1">
      <alignment horizontal="center"/>
    </xf>
    <xf numFmtId="0" fontId="19" fillId="44" borderId="15" xfId="0" applyFont="1" applyFill="1" applyBorder="1" applyAlignment="1">
      <alignment horizontal="center" vertical="center" wrapText="1"/>
    </xf>
    <xf numFmtId="0" fontId="19" fillId="44" borderId="14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/>
    </xf>
    <xf numFmtId="0" fontId="19" fillId="41" borderId="10" xfId="0" applyFont="1" applyFill="1" applyBorder="1" applyAlignment="1">
      <alignment horizontal="center" wrapText="1"/>
    </xf>
    <xf numFmtId="0" fontId="0" fillId="41" borderId="10" xfId="0" applyFill="1" applyBorder="1" applyAlignment="1">
      <alignment wrapText="1"/>
    </xf>
    <xf numFmtId="0" fontId="19" fillId="42" borderId="10" xfId="0" applyFont="1" applyFill="1" applyBorder="1" applyAlignment="1">
      <alignment horizontal="center" wrapText="1"/>
    </xf>
    <xf numFmtId="0" fontId="0" fillId="42" borderId="10" xfId="0" applyFill="1" applyBorder="1" applyAlignment="1">
      <alignment wrapText="1"/>
    </xf>
    <xf numFmtId="0" fontId="19" fillId="43" borderId="10" xfId="0" applyFont="1" applyFill="1" applyBorder="1" applyAlignment="1">
      <alignment horizontal="center" wrapText="1"/>
    </xf>
    <xf numFmtId="0" fontId="0" fillId="43" borderId="10" xfId="0" applyFill="1" applyBorder="1" applyAlignment="1">
      <alignment wrapText="1"/>
    </xf>
    <xf numFmtId="0" fontId="19" fillId="35" borderId="10" xfId="0" applyFont="1" applyFill="1" applyBorder="1" applyAlignment="1">
      <alignment horizontal="center" wrapText="1"/>
    </xf>
    <xf numFmtId="0" fontId="0" fillId="35" borderId="10" xfId="0" applyFill="1" applyBorder="1" applyAlignment="1">
      <alignment wrapText="1"/>
    </xf>
    <xf numFmtId="0" fontId="19" fillId="36" borderId="10" xfId="0" applyFont="1" applyFill="1" applyBorder="1" applyAlignment="1">
      <alignment horizontal="center" wrapText="1"/>
    </xf>
    <xf numFmtId="0" fontId="0" fillId="36" borderId="10" xfId="0" applyFill="1" applyBorder="1" applyAlignment="1">
      <alignment wrapText="1"/>
    </xf>
    <xf numFmtId="0" fontId="19" fillId="37" borderId="11" xfId="0" applyFont="1" applyFill="1" applyBorder="1" applyAlignment="1">
      <alignment horizontal="center" wrapText="1"/>
    </xf>
    <xf numFmtId="0" fontId="19" fillId="37" borderId="12" xfId="0" applyFont="1" applyFill="1" applyBorder="1" applyAlignment="1">
      <alignment horizontal="center" wrapText="1"/>
    </xf>
    <xf numFmtId="0" fontId="19" fillId="37" borderId="13" xfId="0" applyFont="1" applyFill="1" applyBorder="1" applyAlignment="1">
      <alignment horizontal="center" wrapText="1"/>
    </xf>
    <xf numFmtId="0" fontId="19" fillId="39" borderId="10" xfId="0" applyFont="1" applyFill="1" applyBorder="1" applyAlignment="1">
      <alignment horizontal="center" wrapText="1"/>
    </xf>
    <xf numFmtId="0" fontId="0" fillId="39" borderId="10" xfId="0" applyFill="1" applyBorder="1" applyAlignment="1">
      <alignment wrapText="1"/>
    </xf>
    <xf numFmtId="0" fontId="19" fillId="40" borderId="10" xfId="0" applyFont="1" applyFill="1" applyBorder="1" applyAlignment="1">
      <alignment horizontal="center" wrapText="1"/>
    </xf>
    <xf numFmtId="0" fontId="0" fillId="40" borderId="10" xfId="0" applyFill="1" applyBorder="1" applyAlignment="1">
      <alignment wrapText="1"/>
    </xf>
    <xf numFmtId="0" fontId="19" fillId="34" borderId="15" xfId="0" applyFont="1" applyFill="1" applyBorder="1" applyAlignment="1">
      <alignment horizontal="right" vertical="center"/>
    </xf>
    <xf numFmtId="0" fontId="19" fillId="34" borderId="14" xfId="0" applyFont="1" applyFill="1" applyBorder="1" applyAlignment="1">
      <alignment horizontal="right" vertical="center"/>
    </xf>
    <xf numFmtId="0" fontId="0" fillId="34" borderId="16" xfId="0" applyFill="1" applyBorder="1" applyAlignment="1">
      <alignment horizontal="center"/>
    </xf>
    <xf numFmtId="0" fontId="0" fillId="34" borderId="17" xfId="0" applyFill="1" applyBorder="1" applyAlignment="1">
      <alignment horizontal="center"/>
    </xf>
    <xf numFmtId="0" fontId="24" fillId="51" borderId="15" xfId="0" applyFont="1" applyFill="1" applyBorder="1" applyAlignment="1">
      <alignment horizontal="center" vertical="center"/>
    </xf>
    <xf numFmtId="0" fontId="24" fillId="51" borderId="14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39" fillId="54" borderId="11" xfId="47" applyFont="1" applyFill="1" applyBorder="1" applyAlignment="1">
      <alignment horizontal="center"/>
    </xf>
    <xf numFmtId="0" fontId="39" fillId="54" borderId="13" xfId="47" applyFont="1" applyFill="1" applyBorder="1" applyAlignment="1">
      <alignment horizontal="center"/>
    </xf>
    <xf numFmtId="0" fontId="32" fillId="35" borderId="18" xfId="45" applyFont="1" applyFill="1" applyBorder="1" applyAlignment="1">
      <alignment horizontal="center" vertical="center"/>
    </xf>
    <xf numFmtId="0" fontId="32" fillId="35" borderId="19" xfId="45" applyFont="1" applyFill="1" applyBorder="1" applyAlignment="1">
      <alignment horizontal="center" vertical="center"/>
    </xf>
    <xf numFmtId="0" fontId="32" fillId="35" borderId="20" xfId="45" applyFont="1" applyFill="1" applyBorder="1" applyAlignment="1">
      <alignment horizontal="center" vertical="center"/>
    </xf>
    <xf numFmtId="0" fontId="19" fillId="49" borderId="17" xfId="45" applyFont="1" applyFill="1" applyBorder="1" applyAlignment="1">
      <alignment horizontal="center"/>
    </xf>
    <xf numFmtId="0" fontId="19" fillId="49" borderId="21" xfId="45" applyFont="1" applyFill="1" applyBorder="1" applyAlignment="1">
      <alignment horizontal="center"/>
    </xf>
    <xf numFmtId="0" fontId="19" fillId="56" borderId="11" xfId="45" applyFont="1" applyFill="1" applyBorder="1" applyAlignment="1">
      <alignment horizontal="center"/>
    </xf>
    <xf numFmtId="0" fontId="19" fillId="56" borderId="13" xfId="45" applyFont="1" applyFill="1" applyBorder="1" applyAlignment="1">
      <alignment horizontal="center"/>
    </xf>
    <xf numFmtId="0" fontId="19" fillId="35" borderId="11" xfId="45" applyFont="1" applyFill="1" applyBorder="1" applyAlignment="1">
      <alignment horizontal="center" vertical="center" wrapText="1"/>
    </xf>
    <xf numFmtId="0" fontId="35" fillId="35" borderId="12" xfId="45" applyFont="1" applyFill="1" applyBorder="1" applyAlignment="1"/>
    <xf numFmtId="0" fontId="35" fillId="35" borderId="13" xfId="45" applyFont="1" applyFill="1" applyBorder="1" applyAlignment="1"/>
    <xf numFmtId="0" fontId="33" fillId="54" borderId="11" xfId="47" applyFont="1" applyFill="1" applyBorder="1" applyAlignment="1">
      <alignment horizontal="center"/>
    </xf>
    <xf numFmtId="0" fontId="33" fillId="54" borderId="13" xfId="47" applyFont="1" applyFill="1" applyBorder="1" applyAlignment="1">
      <alignment horizontal="center"/>
    </xf>
    <xf numFmtId="0" fontId="19" fillId="38" borderId="11" xfId="45" applyFont="1" applyFill="1" applyBorder="1" applyAlignment="1">
      <alignment horizontal="center"/>
    </xf>
    <xf numFmtId="0" fontId="19" fillId="38" borderId="13" xfId="45" applyFont="1" applyFill="1" applyBorder="1" applyAlignment="1">
      <alignment horizontal="center"/>
    </xf>
    <xf numFmtId="0" fontId="24" fillId="38" borderId="11" xfId="45" applyFont="1" applyFill="1" applyBorder="1" applyAlignment="1">
      <alignment horizontal="right" shrinkToFit="1"/>
    </xf>
    <xf numFmtId="0" fontId="24" fillId="38" borderId="13" xfId="45" applyFont="1" applyFill="1" applyBorder="1" applyAlignment="1">
      <alignment horizontal="right" shrinkToFit="1"/>
    </xf>
    <xf numFmtId="166" fontId="24" fillId="54" borderId="11" xfId="45" applyNumberFormat="1" applyFont="1" applyFill="1" applyBorder="1" applyAlignment="1"/>
    <xf numFmtId="0" fontId="38" fillId="54" borderId="13" xfId="45" applyFont="1" applyFill="1" applyBorder="1" applyAlignment="1"/>
    <xf numFmtId="0" fontId="24" fillId="38" borderId="10" xfId="45" applyFont="1" applyFill="1" applyBorder="1" applyAlignment="1">
      <alignment horizontal="right" shrinkToFit="1"/>
    </xf>
    <xf numFmtId="0" fontId="37" fillId="35" borderId="11" xfId="45" applyFont="1" applyFill="1" applyBorder="1" applyAlignment="1">
      <alignment horizontal="center" vertical="center" wrapText="1"/>
    </xf>
    <xf numFmtId="0" fontId="38" fillId="35" borderId="12" xfId="45" applyFont="1" applyFill="1" applyBorder="1" applyAlignment="1"/>
    <xf numFmtId="0" fontId="38" fillId="35" borderId="13" xfId="45" applyFont="1" applyFill="1" applyBorder="1" applyAlignment="1"/>
    <xf numFmtId="0" fontId="24" fillId="49" borderId="10" xfId="45" applyFont="1" applyFill="1" applyBorder="1" applyAlignment="1">
      <alignment horizontal="right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3" builtinId="3"/>
    <cellStyle name="Comma 2" xfId="46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 4" xfId="48"/>
    <cellStyle name="Normal 5" xfId="45"/>
    <cellStyle name="Normal_7432tra3" xfId="47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9"/>
  <sheetViews>
    <sheetView rightToLeft="1" tabSelected="1" zoomScale="91" zoomScaleNormal="91" workbookViewId="0">
      <selection activeCell="A10" sqref="A10"/>
    </sheetView>
  </sheetViews>
  <sheetFormatPr defaultRowHeight="14.25"/>
  <cols>
    <col min="1" max="2" width="34.625" customWidth="1"/>
    <col min="3" max="3" width="18.625" customWidth="1"/>
    <col min="4" max="4" width="19.125" customWidth="1"/>
    <col min="5" max="5" width="22" customWidth="1"/>
    <col min="6" max="6" width="19.5" customWidth="1"/>
    <col min="7" max="7" width="19.75" customWidth="1"/>
    <col min="8" max="8" width="19.375" customWidth="1"/>
  </cols>
  <sheetData>
    <row r="1" spans="1:8" ht="20.100000000000001" customHeight="1">
      <c r="A1" s="185" t="s">
        <v>38</v>
      </c>
      <c r="B1" s="186"/>
      <c r="C1" s="186"/>
      <c r="D1" s="186"/>
      <c r="E1" s="186"/>
      <c r="F1" s="186"/>
      <c r="G1" s="186"/>
      <c r="H1" s="187"/>
    </row>
    <row r="2" spans="1:8" ht="20.100000000000001" customHeight="1">
      <c r="A2" s="185" t="s">
        <v>1785</v>
      </c>
      <c r="B2" s="186"/>
      <c r="C2" s="186"/>
      <c r="D2" s="186"/>
      <c r="E2" s="186"/>
      <c r="F2" s="186"/>
      <c r="G2" s="186"/>
      <c r="H2" s="187"/>
    </row>
    <row r="3" spans="1:8" ht="20.100000000000001" customHeight="1">
      <c r="A3" s="185" t="s">
        <v>1783</v>
      </c>
      <c r="B3" s="186"/>
      <c r="C3" s="186"/>
      <c r="D3" s="186"/>
      <c r="E3" s="186"/>
      <c r="F3" s="186"/>
      <c r="G3" s="186"/>
      <c r="H3" s="187"/>
    </row>
    <row r="4" spans="1:8" ht="20.100000000000001" customHeight="1">
      <c r="A4" s="185" t="s">
        <v>54</v>
      </c>
      <c r="B4" s="186"/>
      <c r="C4" s="186"/>
      <c r="D4" s="186"/>
      <c r="E4" s="186"/>
      <c r="F4" s="186"/>
      <c r="G4" s="186"/>
      <c r="H4" s="187"/>
    </row>
    <row r="5" spans="1:8" ht="20.100000000000001" customHeight="1">
      <c r="A5" s="185" t="s">
        <v>44</v>
      </c>
      <c r="B5" s="186"/>
      <c r="C5" s="186"/>
      <c r="D5" s="186"/>
      <c r="E5" s="186"/>
      <c r="F5" s="186"/>
      <c r="G5" s="186"/>
      <c r="H5" s="187"/>
    </row>
    <row r="6" spans="1:8" ht="35.25" customHeight="1">
      <c r="A6" s="10" t="s">
        <v>819</v>
      </c>
      <c r="B6" s="10"/>
      <c r="C6" s="27" t="s">
        <v>855</v>
      </c>
      <c r="D6" s="27" t="s">
        <v>856</v>
      </c>
      <c r="E6" s="28" t="s">
        <v>857</v>
      </c>
      <c r="F6" s="28" t="s">
        <v>858</v>
      </c>
      <c r="G6" s="29" t="s">
        <v>853</v>
      </c>
      <c r="H6" s="29" t="s">
        <v>854</v>
      </c>
    </row>
    <row r="7" spans="1:8" ht="15.75">
      <c r="A7" s="10" t="s">
        <v>55</v>
      </c>
      <c r="B7" s="117" t="s">
        <v>820</v>
      </c>
      <c r="C7" s="123">
        <v>37555906163</v>
      </c>
      <c r="D7" s="123">
        <v>322223518505.09302</v>
      </c>
      <c r="E7" s="124">
        <v>39179333</v>
      </c>
      <c r="F7" s="124">
        <v>980825113</v>
      </c>
      <c r="G7" s="123">
        <f>C7+E7</f>
        <v>37595085496</v>
      </c>
      <c r="H7" s="123">
        <f>D7+F7</f>
        <v>323204343618.09302</v>
      </c>
    </row>
    <row r="8" spans="1:8" ht="15.75">
      <c r="A8" s="10" t="s">
        <v>56</v>
      </c>
      <c r="B8" s="117" t="s">
        <v>821</v>
      </c>
      <c r="C8" s="123">
        <v>253225592</v>
      </c>
      <c r="D8" s="123">
        <v>4400394397</v>
      </c>
      <c r="E8" s="124">
        <v>2136750</v>
      </c>
      <c r="F8" s="124">
        <v>519880000</v>
      </c>
      <c r="G8" s="123">
        <f t="shared" ref="G8:G39" si="0">C8+E8</f>
        <v>255362342</v>
      </c>
      <c r="H8" s="123">
        <f t="shared" ref="H8:H39" si="1">D8+F8</f>
        <v>4920274397</v>
      </c>
    </row>
    <row r="9" spans="1:8" ht="15.75">
      <c r="A9" s="10" t="s">
        <v>57</v>
      </c>
      <c r="B9" s="117" t="s">
        <v>822</v>
      </c>
      <c r="C9" s="123">
        <v>126225815180.92</v>
      </c>
      <c r="D9" s="123">
        <v>1400756255769.48</v>
      </c>
      <c r="E9" s="123">
        <v>8970339719</v>
      </c>
      <c r="F9" s="123">
        <v>184576090014</v>
      </c>
      <c r="G9" s="123">
        <f t="shared" si="0"/>
        <v>135196154899.92</v>
      </c>
      <c r="H9" s="123">
        <f t="shared" si="1"/>
        <v>1585332345783.48</v>
      </c>
    </row>
    <row r="10" spans="1:8" ht="15.75">
      <c r="A10" s="10" t="s">
        <v>58</v>
      </c>
      <c r="B10" s="117" t="s">
        <v>823</v>
      </c>
      <c r="C10" s="123">
        <v>40304673096</v>
      </c>
      <c r="D10" s="123">
        <v>154961754995.741</v>
      </c>
      <c r="E10" s="123">
        <v>435883680</v>
      </c>
      <c r="F10" s="123">
        <v>8833264829.2999992</v>
      </c>
      <c r="G10" s="123">
        <f t="shared" si="0"/>
        <v>40740556776</v>
      </c>
      <c r="H10" s="123">
        <f t="shared" si="1"/>
        <v>163795019825.04099</v>
      </c>
    </row>
    <row r="11" spans="1:8" ht="15.75">
      <c r="A11" s="10" t="s">
        <v>59</v>
      </c>
      <c r="B11" s="117" t="s">
        <v>824</v>
      </c>
      <c r="C11" s="123">
        <v>1401995171650.6899</v>
      </c>
      <c r="D11" s="123">
        <v>11086964067017.301</v>
      </c>
      <c r="E11" s="123">
        <v>-776552450</v>
      </c>
      <c r="F11" s="123">
        <v>5563151216</v>
      </c>
      <c r="G11" s="123">
        <f t="shared" si="0"/>
        <v>1401218619200.6899</v>
      </c>
      <c r="H11" s="123">
        <f t="shared" si="1"/>
        <v>11092527218233.301</v>
      </c>
    </row>
    <row r="12" spans="1:8" ht="15.75">
      <c r="A12" s="10" t="s">
        <v>60</v>
      </c>
      <c r="B12" s="117" t="s">
        <v>825</v>
      </c>
      <c r="C12" s="123">
        <v>690990590975</v>
      </c>
      <c r="D12" s="123">
        <v>5199108976335</v>
      </c>
      <c r="E12" s="123">
        <v>6520314851</v>
      </c>
      <c r="F12" s="123">
        <v>49276012844.400002</v>
      </c>
      <c r="G12" s="123">
        <f t="shared" si="0"/>
        <v>697510905826</v>
      </c>
      <c r="H12" s="123">
        <f t="shared" si="1"/>
        <v>5248384989179.4004</v>
      </c>
    </row>
    <row r="13" spans="1:8" ht="15.75">
      <c r="A13" s="10" t="s">
        <v>61</v>
      </c>
      <c r="B13" s="117" t="s">
        <v>826</v>
      </c>
      <c r="C13" s="123">
        <v>10364827847</v>
      </c>
      <c r="D13" s="123">
        <v>278304591672</v>
      </c>
      <c r="E13" s="123">
        <v>175286030</v>
      </c>
      <c r="F13" s="123">
        <v>2466519939</v>
      </c>
      <c r="G13" s="123">
        <f t="shared" si="0"/>
        <v>10540113877</v>
      </c>
      <c r="H13" s="123">
        <f t="shared" si="1"/>
        <v>280771111611</v>
      </c>
    </row>
    <row r="14" spans="1:8" ht="15.75">
      <c r="A14" s="10" t="s">
        <v>62</v>
      </c>
      <c r="B14" s="117" t="s">
        <v>827</v>
      </c>
      <c r="C14" s="123">
        <v>283293897989.05103</v>
      </c>
      <c r="D14" s="123">
        <v>2065976977957.0601</v>
      </c>
      <c r="E14" s="123">
        <v>55333331210</v>
      </c>
      <c r="F14" s="123">
        <v>199215660708</v>
      </c>
      <c r="G14" s="123">
        <f t="shared" si="0"/>
        <v>338627229199.05103</v>
      </c>
      <c r="H14" s="123">
        <f t="shared" si="1"/>
        <v>2265192638665.0601</v>
      </c>
    </row>
    <row r="15" spans="1:8" ht="15.75">
      <c r="A15" s="10" t="s">
        <v>63</v>
      </c>
      <c r="B15" s="117" t="s">
        <v>828</v>
      </c>
      <c r="C15" s="123">
        <v>352330490021</v>
      </c>
      <c r="D15" s="123">
        <v>2945231578099</v>
      </c>
      <c r="E15" s="123">
        <v>154059500</v>
      </c>
      <c r="F15" s="123">
        <v>92339050638</v>
      </c>
      <c r="G15" s="123">
        <f t="shared" si="0"/>
        <v>352484549521</v>
      </c>
      <c r="H15" s="123">
        <f t="shared" si="1"/>
        <v>3037570628737</v>
      </c>
    </row>
    <row r="16" spans="1:8" ht="15.75">
      <c r="A16" s="10" t="s">
        <v>64</v>
      </c>
      <c r="B16" s="117" t="s">
        <v>829</v>
      </c>
      <c r="C16" s="123">
        <v>35866045109.699997</v>
      </c>
      <c r="D16" s="123">
        <v>286692421760.09998</v>
      </c>
      <c r="E16" s="123">
        <v>168566500</v>
      </c>
      <c r="F16" s="123">
        <v>465841546</v>
      </c>
      <c r="G16" s="123">
        <f t="shared" si="0"/>
        <v>36034611609.699997</v>
      </c>
      <c r="H16" s="123">
        <f t="shared" si="1"/>
        <v>287158263306.09998</v>
      </c>
    </row>
    <row r="17" spans="1:8" ht="15.75">
      <c r="A17" s="10" t="s">
        <v>65</v>
      </c>
      <c r="B17" s="117" t="s">
        <v>830</v>
      </c>
      <c r="C17" s="123">
        <v>552019068231</v>
      </c>
      <c r="D17" s="123">
        <v>4273076640176.8799</v>
      </c>
      <c r="E17" s="123">
        <v>19378521176</v>
      </c>
      <c r="F17" s="123">
        <v>54032429680</v>
      </c>
      <c r="G17" s="123">
        <f t="shared" si="0"/>
        <v>571397589407</v>
      </c>
      <c r="H17" s="123">
        <f t="shared" si="1"/>
        <v>4327109069856.8799</v>
      </c>
    </row>
    <row r="18" spans="1:8" ht="15.75">
      <c r="A18" s="10" t="s">
        <v>66</v>
      </c>
      <c r="B18" s="117" t="s">
        <v>831</v>
      </c>
      <c r="C18" s="123">
        <v>5607582083</v>
      </c>
      <c r="D18" s="123">
        <v>44408685382.000999</v>
      </c>
      <c r="E18" s="123">
        <v>34983862691</v>
      </c>
      <c r="F18" s="123">
        <v>299451887290.92297</v>
      </c>
      <c r="G18" s="123">
        <f t="shared" si="0"/>
        <v>40591444774</v>
      </c>
      <c r="H18" s="123">
        <f t="shared" si="1"/>
        <v>343860572672.92395</v>
      </c>
    </row>
    <row r="19" spans="1:8" ht="15.75">
      <c r="A19" s="10" t="s">
        <v>67</v>
      </c>
      <c r="B19" s="117" t="s">
        <v>832</v>
      </c>
      <c r="C19" s="123">
        <v>902609939931</v>
      </c>
      <c r="D19" s="123">
        <v>4714476564952.96</v>
      </c>
      <c r="E19" s="123">
        <v>122841180</v>
      </c>
      <c r="F19" s="123">
        <v>5696545470</v>
      </c>
      <c r="G19" s="123">
        <f t="shared" si="0"/>
        <v>902732781111</v>
      </c>
      <c r="H19" s="123">
        <f t="shared" si="1"/>
        <v>4720173110422.96</v>
      </c>
    </row>
    <row r="20" spans="1:8" ht="15.75">
      <c r="A20" s="10" t="s">
        <v>68</v>
      </c>
      <c r="B20" s="117" t="s">
        <v>833</v>
      </c>
      <c r="C20" s="123">
        <v>7295484831</v>
      </c>
      <c r="D20" s="123">
        <v>58195134198.949997</v>
      </c>
      <c r="E20" s="123">
        <v>176542800</v>
      </c>
      <c r="F20" s="123">
        <v>11621285712</v>
      </c>
      <c r="G20" s="123">
        <f t="shared" si="0"/>
        <v>7472027631</v>
      </c>
      <c r="H20" s="123">
        <f t="shared" si="1"/>
        <v>69816419910.949997</v>
      </c>
    </row>
    <row r="21" spans="1:8" ht="15.75">
      <c r="A21" s="10" t="s">
        <v>69</v>
      </c>
      <c r="B21" s="117" t="s">
        <v>834</v>
      </c>
      <c r="C21" s="123">
        <v>10881221681.5</v>
      </c>
      <c r="D21" s="123">
        <v>77004181114.847</v>
      </c>
      <c r="E21" s="123">
        <v>1014289782</v>
      </c>
      <c r="F21" s="123">
        <v>7070144933.3000002</v>
      </c>
      <c r="G21" s="123">
        <f t="shared" si="0"/>
        <v>11895511463.5</v>
      </c>
      <c r="H21" s="123">
        <f t="shared" si="1"/>
        <v>84074326048.147003</v>
      </c>
    </row>
    <row r="22" spans="1:8" ht="15.75">
      <c r="A22" s="10" t="s">
        <v>70</v>
      </c>
      <c r="B22" s="117" t="s">
        <v>835</v>
      </c>
      <c r="C22" s="123">
        <v>23185720312</v>
      </c>
      <c r="D22" s="123">
        <v>192282995239</v>
      </c>
      <c r="E22" s="123">
        <v>65942471863</v>
      </c>
      <c r="F22" s="123">
        <v>297997103708</v>
      </c>
      <c r="G22" s="123">
        <f t="shared" si="0"/>
        <v>89128192175</v>
      </c>
      <c r="H22" s="123">
        <f t="shared" si="1"/>
        <v>490280098947</v>
      </c>
    </row>
    <row r="23" spans="1:8" ht="15.75">
      <c r="A23" s="10" t="s">
        <v>71</v>
      </c>
      <c r="B23" s="117" t="s">
        <v>836</v>
      </c>
      <c r="C23" s="123">
        <v>21794368040</v>
      </c>
      <c r="D23" s="123">
        <v>173959920251.01999</v>
      </c>
      <c r="E23" s="123">
        <v>67838022851</v>
      </c>
      <c r="F23" s="123">
        <v>410182896557.5</v>
      </c>
      <c r="G23" s="123">
        <f t="shared" si="0"/>
        <v>89632390891</v>
      </c>
      <c r="H23" s="123">
        <f t="shared" si="1"/>
        <v>584142816808.52002</v>
      </c>
    </row>
    <row r="24" spans="1:8" ht="15.75">
      <c r="A24" s="10" t="s">
        <v>72</v>
      </c>
      <c r="B24" s="117" t="s">
        <v>837</v>
      </c>
      <c r="C24" s="123">
        <v>14647189674</v>
      </c>
      <c r="D24" s="123">
        <v>136885985730.2</v>
      </c>
      <c r="E24" s="123">
        <v>5231381743</v>
      </c>
      <c r="F24" s="123">
        <v>26404037313</v>
      </c>
      <c r="G24" s="123">
        <f t="shared" si="0"/>
        <v>19878571417</v>
      </c>
      <c r="H24" s="123">
        <f t="shared" si="1"/>
        <v>163290023043.20001</v>
      </c>
    </row>
    <row r="25" spans="1:8" ht="15.75">
      <c r="A25" s="10" t="s">
        <v>73</v>
      </c>
      <c r="B25" s="117" t="s">
        <v>838</v>
      </c>
      <c r="C25" s="123">
        <v>18743427964</v>
      </c>
      <c r="D25" s="123">
        <v>135290215420.489</v>
      </c>
      <c r="E25" s="123">
        <v>42744539772.57</v>
      </c>
      <c r="F25" s="123">
        <v>356991186325.37799</v>
      </c>
      <c r="G25" s="123">
        <f t="shared" si="0"/>
        <v>61487967736.57</v>
      </c>
      <c r="H25" s="123">
        <f t="shared" si="1"/>
        <v>492281401745.867</v>
      </c>
    </row>
    <row r="26" spans="1:8" ht="15.75">
      <c r="A26" s="10" t="s">
        <v>74</v>
      </c>
      <c r="B26" s="117" t="s">
        <v>839</v>
      </c>
      <c r="C26" s="123">
        <v>3117769667.8899999</v>
      </c>
      <c r="D26" s="123">
        <v>806461351981.41296</v>
      </c>
      <c r="E26" s="123">
        <v>825052977952.09998</v>
      </c>
      <c r="F26" s="123">
        <v>1750589990521.1001</v>
      </c>
      <c r="G26" s="123">
        <f t="shared" si="0"/>
        <v>828170747619.98999</v>
      </c>
      <c r="H26" s="123">
        <f t="shared" si="1"/>
        <v>2557051342502.5132</v>
      </c>
    </row>
    <row r="27" spans="1:8" ht="15.75">
      <c r="A27" s="10" t="s">
        <v>75</v>
      </c>
      <c r="B27" s="117" t="s">
        <v>840</v>
      </c>
      <c r="C27" s="123">
        <v>5091499758.3999996</v>
      </c>
      <c r="D27" s="123">
        <v>30117253272.799999</v>
      </c>
      <c r="E27" s="123">
        <v>463477690</v>
      </c>
      <c r="F27" s="123">
        <v>2463482746</v>
      </c>
      <c r="G27" s="123">
        <f t="shared" si="0"/>
        <v>5554977448.3999996</v>
      </c>
      <c r="H27" s="123">
        <f t="shared" si="1"/>
        <v>32580736018.799999</v>
      </c>
    </row>
    <row r="28" spans="1:8" ht="15.75">
      <c r="A28" s="10" t="s">
        <v>76</v>
      </c>
      <c r="B28" s="117" t="s">
        <v>841</v>
      </c>
      <c r="C28" s="123">
        <v>2072804659</v>
      </c>
      <c r="D28" s="123">
        <v>13891133972</v>
      </c>
      <c r="E28" s="123">
        <v>22980511559.580002</v>
      </c>
      <c r="F28" s="123">
        <v>102168786596.58</v>
      </c>
      <c r="G28" s="123">
        <f t="shared" si="0"/>
        <v>25053316218.580002</v>
      </c>
      <c r="H28" s="123">
        <f t="shared" si="1"/>
        <v>116059920568.58</v>
      </c>
    </row>
    <row r="29" spans="1:8" ht="15.75">
      <c r="A29" s="10" t="s">
        <v>77</v>
      </c>
      <c r="B29" s="117" t="s">
        <v>842</v>
      </c>
      <c r="C29" s="123">
        <v>172793887399</v>
      </c>
      <c r="D29" s="123">
        <v>1302006786753.76</v>
      </c>
      <c r="E29" s="123">
        <v>25160750929</v>
      </c>
      <c r="F29" s="123">
        <v>175863992572.37701</v>
      </c>
      <c r="G29" s="123">
        <f t="shared" si="0"/>
        <v>197954638328</v>
      </c>
      <c r="H29" s="123">
        <f t="shared" si="1"/>
        <v>1477870779326.137</v>
      </c>
    </row>
    <row r="30" spans="1:8" ht="15.75">
      <c r="A30" s="10" t="s">
        <v>78</v>
      </c>
      <c r="B30" s="117" t="s">
        <v>843</v>
      </c>
      <c r="C30" s="123">
        <v>1992708491</v>
      </c>
      <c r="D30" s="123">
        <v>214242875248</v>
      </c>
      <c r="E30" s="123">
        <v>158813889435.5</v>
      </c>
      <c r="F30" s="123">
        <v>884186290423.5</v>
      </c>
      <c r="G30" s="123">
        <f t="shared" si="0"/>
        <v>160806597926.5</v>
      </c>
      <c r="H30" s="123">
        <f t="shared" si="1"/>
        <v>1098429165671.5</v>
      </c>
    </row>
    <row r="31" spans="1:8" ht="15.75">
      <c r="A31" s="10" t="s">
        <v>79</v>
      </c>
      <c r="B31" s="117" t="s">
        <v>844</v>
      </c>
      <c r="C31" s="123">
        <v>11903101443.5</v>
      </c>
      <c r="D31" s="123">
        <v>80547069103.770004</v>
      </c>
      <c r="E31" s="123">
        <v>706022332</v>
      </c>
      <c r="F31" s="123">
        <v>11573838478.922001</v>
      </c>
      <c r="G31" s="123">
        <f t="shared" si="0"/>
        <v>12609123775.5</v>
      </c>
      <c r="H31" s="123">
        <f t="shared" si="1"/>
        <v>92120907582.692001</v>
      </c>
    </row>
    <row r="32" spans="1:8" ht="15.75">
      <c r="A32" s="10" t="s">
        <v>80</v>
      </c>
      <c r="B32" s="117" t="s">
        <v>845</v>
      </c>
      <c r="C32" s="123">
        <v>913653627</v>
      </c>
      <c r="D32" s="123">
        <v>7784232627</v>
      </c>
      <c r="E32" s="123">
        <v>2338370685</v>
      </c>
      <c r="F32" s="123">
        <v>11680370345</v>
      </c>
      <c r="G32" s="123">
        <f t="shared" si="0"/>
        <v>3252024312</v>
      </c>
      <c r="H32" s="123">
        <f t="shared" si="1"/>
        <v>19464602972</v>
      </c>
    </row>
    <row r="33" spans="1:8" ht="15.75">
      <c r="A33" s="10" t="s">
        <v>81</v>
      </c>
      <c r="B33" s="117" t="s">
        <v>846</v>
      </c>
      <c r="C33" s="123">
        <v>3932146794</v>
      </c>
      <c r="D33" s="123">
        <v>26405617494</v>
      </c>
      <c r="E33" s="123">
        <v>48233000</v>
      </c>
      <c r="F33" s="123">
        <v>404198416</v>
      </c>
      <c r="G33" s="123">
        <f t="shared" si="0"/>
        <v>3980379794</v>
      </c>
      <c r="H33" s="123">
        <f t="shared" si="1"/>
        <v>26809815910</v>
      </c>
    </row>
    <row r="34" spans="1:8" ht="15.75">
      <c r="A34" s="10" t="s">
        <v>82</v>
      </c>
      <c r="B34" s="117" t="s">
        <v>847</v>
      </c>
      <c r="C34" s="123">
        <v>5002316850</v>
      </c>
      <c r="D34" s="123">
        <v>97605505147</v>
      </c>
      <c r="E34" s="123">
        <v>2506425414</v>
      </c>
      <c r="F34" s="123">
        <v>8874887837</v>
      </c>
      <c r="G34" s="123">
        <f t="shared" si="0"/>
        <v>7508742264</v>
      </c>
      <c r="H34" s="123">
        <f t="shared" si="1"/>
        <v>106480392984</v>
      </c>
    </row>
    <row r="35" spans="1:8" ht="15.75">
      <c r="A35" s="10" t="s">
        <v>83</v>
      </c>
      <c r="B35" s="117" t="s">
        <v>848</v>
      </c>
      <c r="C35" s="123">
        <v>1374551811</v>
      </c>
      <c r="D35" s="123">
        <v>10682962272</v>
      </c>
      <c r="E35" s="123">
        <v>10000000</v>
      </c>
      <c r="F35" s="123">
        <v>2394174553</v>
      </c>
      <c r="G35" s="123">
        <f t="shared" si="0"/>
        <v>1384551811</v>
      </c>
      <c r="H35" s="123">
        <f t="shared" si="1"/>
        <v>13077136825</v>
      </c>
    </row>
    <row r="36" spans="1:8" ht="15.75">
      <c r="A36" s="10" t="s">
        <v>84</v>
      </c>
      <c r="B36" s="117" t="s">
        <v>849</v>
      </c>
      <c r="C36" s="123">
        <v>515486731873</v>
      </c>
      <c r="D36" s="123">
        <v>5839609063838</v>
      </c>
      <c r="E36" s="123">
        <v>416785644433</v>
      </c>
      <c r="F36" s="123">
        <v>3063569090783</v>
      </c>
      <c r="G36" s="123">
        <f t="shared" si="0"/>
        <v>932272376306</v>
      </c>
      <c r="H36" s="123">
        <f t="shared" si="1"/>
        <v>8903178154621</v>
      </c>
    </row>
    <row r="37" spans="1:8" ht="15.75">
      <c r="A37" s="10" t="s">
        <v>85</v>
      </c>
      <c r="B37" s="117" t="s">
        <v>850</v>
      </c>
      <c r="C37" s="123">
        <v>60012476835.800003</v>
      </c>
      <c r="D37" s="123">
        <v>484476554033.15997</v>
      </c>
      <c r="E37" s="123">
        <v>336724748899</v>
      </c>
      <c r="F37" s="123">
        <v>2893881844408</v>
      </c>
      <c r="G37" s="123">
        <f t="shared" si="0"/>
        <v>396737225734.79999</v>
      </c>
      <c r="H37" s="123">
        <f t="shared" si="1"/>
        <v>3378358398441.1602</v>
      </c>
    </row>
    <row r="38" spans="1:8" ht="15.75">
      <c r="A38" s="10" t="s">
        <v>86</v>
      </c>
      <c r="B38" s="117" t="s">
        <v>851</v>
      </c>
      <c r="C38" s="123">
        <v>24468114291</v>
      </c>
      <c r="D38" s="123">
        <v>182367231563</v>
      </c>
      <c r="E38" s="123">
        <v>569234850</v>
      </c>
      <c r="F38" s="123">
        <v>9264292079</v>
      </c>
      <c r="G38" s="123">
        <f t="shared" si="0"/>
        <v>25037349141</v>
      </c>
      <c r="H38" s="123">
        <f t="shared" si="1"/>
        <v>191631523642</v>
      </c>
    </row>
    <row r="39" spans="1:8" ht="15.75">
      <c r="A39" s="10" t="s">
        <v>87</v>
      </c>
      <c r="B39" s="117" t="s">
        <v>852</v>
      </c>
      <c r="C39" s="123">
        <v>5344126409872.4502</v>
      </c>
      <c r="D39" s="123">
        <v>42646398496280.102</v>
      </c>
      <c r="E39" s="123">
        <v>2100615306160.75</v>
      </c>
      <c r="F39" s="123">
        <v>10930599053597.199</v>
      </c>
      <c r="G39" s="123">
        <f t="shared" si="0"/>
        <v>7444741716033.2002</v>
      </c>
      <c r="H39" s="123">
        <f t="shared" si="1"/>
        <v>53576997549877.297</v>
      </c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5" tint="-0.499984740745262"/>
    <pageSetUpPr fitToPage="1"/>
  </sheetPr>
  <dimension ref="A1:D20"/>
  <sheetViews>
    <sheetView rightToLeft="1" zoomScale="90" zoomScaleNormal="90" workbookViewId="0">
      <selection activeCell="A11" sqref="A11:B11"/>
    </sheetView>
  </sheetViews>
  <sheetFormatPr defaultRowHeight="14.25"/>
  <cols>
    <col min="1" max="1" width="26.625" style="136" customWidth="1"/>
    <col min="2" max="2" width="4.125" style="136" customWidth="1"/>
    <col min="3" max="3" width="28.125" style="136" customWidth="1"/>
    <col min="4" max="4" width="53.5" style="136" customWidth="1"/>
    <col min="5" max="16384" width="9" style="136"/>
  </cols>
  <sheetData>
    <row r="1" spans="1:4" ht="18" customHeight="1">
      <c r="A1" s="241" t="s">
        <v>1901</v>
      </c>
      <c r="B1" s="242"/>
      <c r="C1" s="242"/>
      <c r="D1" s="243"/>
    </row>
    <row r="2" spans="1:4" ht="19.5" customHeight="1">
      <c r="A2" s="241" t="s">
        <v>1875</v>
      </c>
      <c r="B2" s="242"/>
      <c r="C2" s="242"/>
      <c r="D2" s="243"/>
    </row>
    <row r="3" spans="1:4" ht="21.75" customHeight="1">
      <c r="A3" s="241" t="s">
        <v>1880</v>
      </c>
      <c r="B3" s="242"/>
      <c r="C3" s="242"/>
      <c r="D3" s="243"/>
    </row>
    <row r="4" spans="1:4" ht="18">
      <c r="A4" s="244" t="s">
        <v>1842</v>
      </c>
      <c r="B4" s="244"/>
      <c r="C4" s="183" t="s">
        <v>1895</v>
      </c>
      <c r="D4" s="184" t="s">
        <v>1844</v>
      </c>
    </row>
    <row r="5" spans="1:4" ht="18">
      <c r="A5" s="240" t="s">
        <v>1845</v>
      </c>
      <c r="B5" s="240"/>
      <c r="C5" s="180">
        <v>158543505</v>
      </c>
      <c r="D5" s="179" t="s">
        <v>1846</v>
      </c>
    </row>
    <row r="6" spans="1:4" ht="18">
      <c r="A6" s="240" t="s">
        <v>1847</v>
      </c>
      <c r="B6" s="240"/>
      <c r="C6" s="180">
        <v>-210107370</v>
      </c>
      <c r="D6" s="179" t="s">
        <v>1848</v>
      </c>
    </row>
    <row r="7" spans="1:4" ht="18">
      <c r="A7" s="240" t="s">
        <v>1849</v>
      </c>
      <c r="B7" s="240"/>
      <c r="C7" s="180">
        <v>-92855539</v>
      </c>
      <c r="D7" s="179" t="s">
        <v>1850</v>
      </c>
    </row>
    <row r="8" spans="1:4" ht="18">
      <c r="A8" s="240" t="s">
        <v>1851</v>
      </c>
      <c r="B8" s="240"/>
      <c r="C8" s="180">
        <v>58456000</v>
      </c>
      <c r="D8" s="179" t="s">
        <v>1852</v>
      </c>
    </row>
    <row r="9" spans="1:4" ht="18">
      <c r="A9" s="240" t="s">
        <v>1853</v>
      </c>
      <c r="B9" s="240"/>
      <c r="C9" s="180">
        <v>0</v>
      </c>
      <c r="D9" s="179" t="s">
        <v>1854</v>
      </c>
    </row>
    <row r="10" spans="1:4" ht="18">
      <c r="A10" s="240" t="s">
        <v>1855</v>
      </c>
      <c r="B10" s="240"/>
      <c r="C10" s="180">
        <v>-82995800</v>
      </c>
      <c r="D10" s="179" t="s">
        <v>1856</v>
      </c>
    </row>
    <row r="11" spans="1:4" ht="18">
      <c r="A11" s="240" t="s">
        <v>1857</v>
      </c>
      <c r="B11" s="240"/>
      <c r="C11" s="180">
        <v>0</v>
      </c>
      <c r="D11" s="179" t="s">
        <v>1858</v>
      </c>
    </row>
    <row r="12" spans="1:4" ht="18">
      <c r="A12" s="240" t="s">
        <v>1859</v>
      </c>
      <c r="B12" s="240"/>
      <c r="C12" s="180">
        <v>15000</v>
      </c>
      <c r="D12" s="179" t="s">
        <v>1860</v>
      </c>
    </row>
    <row r="13" spans="1:4" ht="18">
      <c r="A13" s="236" t="s">
        <v>1861</v>
      </c>
      <c r="B13" s="237"/>
      <c r="C13" s="180">
        <v>-59293050</v>
      </c>
      <c r="D13" s="179" t="s">
        <v>1862</v>
      </c>
    </row>
    <row r="14" spans="1:4" ht="18">
      <c r="A14" s="236" t="s">
        <v>1863</v>
      </c>
      <c r="B14" s="237"/>
      <c r="C14" s="180">
        <v>0</v>
      </c>
      <c r="D14" s="179" t="s">
        <v>1864</v>
      </c>
    </row>
    <row r="15" spans="1:4" ht="18">
      <c r="A15" s="236" t="s">
        <v>1865</v>
      </c>
      <c r="B15" s="237"/>
      <c r="C15" s="180">
        <v>0</v>
      </c>
      <c r="D15" s="179" t="s">
        <v>1866</v>
      </c>
    </row>
    <row r="16" spans="1:4" ht="18">
      <c r="A16" s="236" t="s">
        <v>1867</v>
      </c>
      <c r="B16" s="237"/>
      <c r="C16" s="180">
        <v>-141184000</v>
      </c>
      <c r="D16" s="179" t="s">
        <v>1868</v>
      </c>
    </row>
    <row r="17" spans="1:4" ht="18">
      <c r="A17" s="236" t="s">
        <v>1869</v>
      </c>
      <c r="B17" s="237"/>
      <c r="C17" s="180">
        <v>-13907672600</v>
      </c>
      <c r="D17" s="179" t="s">
        <v>1870</v>
      </c>
    </row>
    <row r="18" spans="1:4" ht="18">
      <c r="A18" s="236" t="s">
        <v>1871</v>
      </c>
      <c r="B18" s="237"/>
      <c r="C18" s="180">
        <v>137850000</v>
      </c>
      <c r="D18" s="179" t="s">
        <v>1872</v>
      </c>
    </row>
    <row r="19" spans="1:4" ht="18">
      <c r="A19" s="236" t="s">
        <v>1873</v>
      </c>
      <c r="B19" s="237"/>
      <c r="C19" s="180">
        <v>0</v>
      </c>
      <c r="D19" s="179" t="s">
        <v>1874</v>
      </c>
    </row>
    <row r="20" spans="1:4" ht="18">
      <c r="A20" s="238" t="s">
        <v>1841</v>
      </c>
      <c r="B20" s="239"/>
      <c r="C20" s="146">
        <f>SUM(C5:C19)</f>
        <v>-14139243854</v>
      </c>
      <c r="D20" s="157" t="s">
        <v>852</v>
      </c>
    </row>
  </sheetData>
  <mergeCells count="20">
    <mergeCell ref="A12:B12"/>
    <mergeCell ref="A1:D1"/>
    <mergeCell ref="A2:D2"/>
    <mergeCell ref="A3:D3"/>
    <mergeCell ref="A4:B4"/>
    <mergeCell ref="A5:B5"/>
    <mergeCell ref="A6:B6"/>
    <mergeCell ref="A7:B7"/>
    <mergeCell ref="A8:B8"/>
    <mergeCell ref="A9:B9"/>
    <mergeCell ref="A10:B10"/>
    <mergeCell ref="A11:B11"/>
    <mergeCell ref="A19:B19"/>
    <mergeCell ref="A20:B20"/>
    <mergeCell ref="A13:B13"/>
    <mergeCell ref="A14:B14"/>
    <mergeCell ref="A15:B15"/>
    <mergeCell ref="A16:B16"/>
    <mergeCell ref="A17:B17"/>
    <mergeCell ref="A18:B18"/>
  </mergeCells>
  <printOptions horizontalCentered="1" verticalCentered="1"/>
  <pageMargins left="0" right="0" top="0" bottom="0" header="0" footer="0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4"/>
  <sheetViews>
    <sheetView rightToLeft="1" topLeftCell="B1" workbookViewId="0">
      <selection activeCell="A2" sqref="A2:H2"/>
    </sheetView>
  </sheetViews>
  <sheetFormatPr defaultRowHeight="14.25"/>
  <cols>
    <col min="1" max="1" width="40.625" customWidth="1"/>
    <col min="2" max="2" width="31" customWidth="1"/>
    <col min="3" max="3" width="18.375" customWidth="1"/>
    <col min="4" max="4" width="19.125" customWidth="1"/>
    <col min="5" max="5" width="21.25" customWidth="1"/>
    <col min="6" max="6" width="19.75" customWidth="1"/>
    <col min="7" max="7" width="23.375" customWidth="1"/>
    <col min="8" max="8" width="24.25" customWidth="1"/>
  </cols>
  <sheetData>
    <row r="1" spans="1:8" ht="15.75">
      <c r="A1" s="185" t="s">
        <v>38</v>
      </c>
      <c r="B1" s="186"/>
      <c r="C1" s="186"/>
      <c r="D1" s="186"/>
      <c r="E1" s="186"/>
      <c r="F1" s="186"/>
      <c r="G1" s="186"/>
      <c r="H1" s="187"/>
    </row>
    <row r="2" spans="1:8" ht="15.75">
      <c r="A2" s="185" t="s">
        <v>1785</v>
      </c>
      <c r="B2" s="186"/>
      <c r="C2" s="186"/>
      <c r="D2" s="186"/>
      <c r="E2" s="186"/>
      <c r="F2" s="186"/>
      <c r="G2" s="186"/>
      <c r="H2" s="187"/>
    </row>
    <row r="3" spans="1:8" ht="15.75">
      <c r="A3" s="185" t="s">
        <v>43</v>
      </c>
      <c r="B3" s="186"/>
      <c r="C3" s="186"/>
      <c r="D3" s="186"/>
      <c r="E3" s="186"/>
      <c r="F3" s="186"/>
      <c r="G3" s="186"/>
      <c r="H3" s="187"/>
    </row>
    <row r="4" spans="1:8" ht="15.75">
      <c r="A4" s="185" t="s">
        <v>44</v>
      </c>
      <c r="B4" s="186"/>
      <c r="C4" s="186"/>
      <c r="D4" s="186"/>
      <c r="E4" s="186"/>
      <c r="F4" s="186"/>
      <c r="G4" s="186"/>
      <c r="H4" s="187"/>
    </row>
    <row r="5" spans="1:8" ht="30">
      <c r="A5" s="5"/>
      <c r="B5" s="10"/>
      <c r="C5" s="118" t="s">
        <v>861</v>
      </c>
      <c r="D5" s="118" t="s">
        <v>862</v>
      </c>
      <c r="E5" s="119" t="s">
        <v>857</v>
      </c>
      <c r="F5" s="119" t="s">
        <v>858</v>
      </c>
      <c r="G5" s="120" t="s">
        <v>859</v>
      </c>
      <c r="H5" s="120" t="s">
        <v>860</v>
      </c>
    </row>
    <row r="6" spans="1:8" ht="15">
      <c r="A6" s="11" t="s">
        <v>45</v>
      </c>
      <c r="B6" s="11" t="s">
        <v>863</v>
      </c>
      <c r="C6" s="121">
        <v>2828634190932.1099</v>
      </c>
      <c r="D6" s="121">
        <v>23000475554008.5</v>
      </c>
      <c r="E6" s="121">
        <v>-3387506770</v>
      </c>
      <c r="F6" s="121">
        <v>89271051902</v>
      </c>
      <c r="G6" s="121">
        <f>C6+E6</f>
        <v>2825246684162.1099</v>
      </c>
      <c r="H6" s="121">
        <f>D6+F6</f>
        <v>23089746605910.5</v>
      </c>
    </row>
    <row r="7" spans="1:8" ht="15">
      <c r="A7" s="11" t="s">
        <v>46</v>
      </c>
      <c r="B7" s="11" t="s">
        <v>864</v>
      </c>
      <c r="C7" s="121">
        <v>404511285290.44202</v>
      </c>
      <c r="D7" s="121">
        <v>4565026505453.4697</v>
      </c>
      <c r="E7" s="121">
        <v>102831616034.5</v>
      </c>
      <c r="F7" s="121">
        <v>659412430946.22205</v>
      </c>
      <c r="G7" s="121">
        <f t="shared" ref="G7:G14" si="0">C7+E7</f>
        <v>507342901324.94202</v>
      </c>
      <c r="H7" s="121">
        <f t="shared" ref="H7:H14" si="1">D7+F7</f>
        <v>5224438936399.6914</v>
      </c>
    </row>
    <row r="8" spans="1:8" ht="15">
      <c r="A8" s="11" t="s">
        <v>47</v>
      </c>
      <c r="B8" s="11" t="s">
        <v>865</v>
      </c>
      <c r="C8" s="121">
        <v>168260871000</v>
      </c>
      <c r="D8" s="121">
        <v>617710149082</v>
      </c>
      <c r="E8" s="122"/>
      <c r="F8" s="122"/>
      <c r="G8" s="121">
        <f t="shared" si="0"/>
        <v>168260871000</v>
      </c>
      <c r="H8" s="121">
        <f t="shared" si="1"/>
        <v>617710149082</v>
      </c>
    </row>
    <row r="9" spans="1:8" ht="15">
      <c r="A9" s="11" t="s">
        <v>48</v>
      </c>
      <c r="B9" s="11" t="s">
        <v>866</v>
      </c>
      <c r="C9" s="121">
        <v>262641762638</v>
      </c>
      <c r="D9" s="121">
        <v>1481968800579.3999</v>
      </c>
      <c r="E9" s="122"/>
      <c r="F9" s="122"/>
      <c r="G9" s="121">
        <f t="shared" si="0"/>
        <v>262641762638</v>
      </c>
      <c r="H9" s="121">
        <f t="shared" si="1"/>
        <v>1481968800579.3999</v>
      </c>
    </row>
    <row r="10" spans="1:8" ht="15">
      <c r="A10" s="11" t="s">
        <v>49</v>
      </c>
      <c r="B10" s="11" t="s">
        <v>867</v>
      </c>
      <c r="C10" s="121">
        <v>247499386644.70001</v>
      </c>
      <c r="D10" s="121">
        <v>1428144485255.96</v>
      </c>
      <c r="E10" s="121">
        <v>438300673160</v>
      </c>
      <c r="F10" s="121">
        <v>3391076687194</v>
      </c>
      <c r="G10" s="121">
        <f t="shared" si="0"/>
        <v>685800059804.69995</v>
      </c>
      <c r="H10" s="121">
        <f t="shared" si="1"/>
        <v>4819221172449.96</v>
      </c>
    </row>
    <row r="11" spans="1:8" ht="15">
      <c r="A11" s="11" t="s">
        <v>50</v>
      </c>
      <c r="B11" s="11" t="s">
        <v>868</v>
      </c>
      <c r="C11" s="121">
        <v>647060629132</v>
      </c>
      <c r="D11" s="121">
        <v>4545301472821</v>
      </c>
      <c r="E11" s="122"/>
      <c r="F11" s="122"/>
      <c r="G11" s="121">
        <f t="shared" si="0"/>
        <v>647060629132</v>
      </c>
      <c r="H11" s="121">
        <f t="shared" si="1"/>
        <v>4545301472821</v>
      </c>
    </row>
    <row r="12" spans="1:8" ht="15">
      <c r="A12" s="11" t="s">
        <v>51</v>
      </c>
      <c r="B12" s="11" t="s">
        <v>869</v>
      </c>
      <c r="C12" s="121">
        <v>722594199063.19995</v>
      </c>
      <c r="D12" s="121">
        <v>6596235178303.3896</v>
      </c>
      <c r="E12" s="121">
        <v>942682377</v>
      </c>
      <c r="F12" s="121">
        <v>6289834011</v>
      </c>
      <c r="G12" s="121">
        <f t="shared" si="0"/>
        <v>723536881440.19995</v>
      </c>
      <c r="H12" s="121">
        <f t="shared" si="1"/>
        <v>6602525012314.3896</v>
      </c>
    </row>
    <row r="13" spans="1:8" ht="15">
      <c r="A13" s="11" t="s">
        <v>52</v>
      </c>
      <c r="B13" s="11" t="s">
        <v>870</v>
      </c>
      <c r="C13" s="121">
        <v>62924085172</v>
      </c>
      <c r="D13" s="121">
        <v>411536350776.34998</v>
      </c>
      <c r="E13" s="121">
        <v>1561927841359.25</v>
      </c>
      <c r="F13" s="121">
        <v>6784549049544.0498</v>
      </c>
      <c r="G13" s="121">
        <f t="shared" si="0"/>
        <v>1624851926531.25</v>
      </c>
      <c r="H13" s="121">
        <f t="shared" si="1"/>
        <v>7196085400320.3994</v>
      </c>
    </row>
    <row r="14" spans="1:8" ht="15">
      <c r="A14" s="11" t="s">
        <v>53</v>
      </c>
      <c r="B14" s="11" t="s">
        <v>852</v>
      </c>
      <c r="C14" s="121">
        <v>5344126409872.4502</v>
      </c>
      <c r="D14" s="121">
        <v>42646398496280</v>
      </c>
      <c r="E14" s="121">
        <f>SUM(E6:E13)</f>
        <v>2100615306160.75</v>
      </c>
      <c r="F14" s="121">
        <f>SUM(F6:F13)</f>
        <v>10930599053597.271</v>
      </c>
      <c r="G14" s="121">
        <f t="shared" si="0"/>
        <v>7444741716033.2002</v>
      </c>
      <c r="H14" s="121">
        <f t="shared" si="1"/>
        <v>53576997549877.273</v>
      </c>
    </row>
  </sheetData>
  <mergeCells count="4">
    <mergeCell ref="A1:H1"/>
    <mergeCell ref="A2:H2"/>
    <mergeCell ref="A3:H3"/>
    <mergeCell ref="A4:H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4424"/>
  <sheetViews>
    <sheetView rightToLeft="1" topLeftCell="G1" workbookViewId="0">
      <selection activeCell="P6" sqref="P6"/>
    </sheetView>
  </sheetViews>
  <sheetFormatPr defaultRowHeight="33.75" customHeight="1"/>
  <cols>
    <col min="1" max="1" width="22.375" customWidth="1"/>
    <col min="2" max="2" width="26" customWidth="1"/>
    <col min="3" max="3" width="17.125" customWidth="1"/>
    <col min="4" max="4" width="15.625" customWidth="1"/>
    <col min="5" max="5" width="17.375" customWidth="1"/>
    <col min="6" max="6" width="17.125" customWidth="1"/>
    <col min="7" max="7" width="15.625" customWidth="1"/>
    <col min="8" max="8" width="16.75" customWidth="1"/>
    <col min="9" max="11" width="15.625" customWidth="1"/>
    <col min="12" max="12" width="17.5" customWidth="1"/>
    <col min="13" max="13" width="15.625" customWidth="1"/>
    <col min="14" max="14" width="17.375" customWidth="1"/>
    <col min="15" max="15" width="16.5" customWidth="1"/>
    <col min="16" max="17" width="16.375" customWidth="1"/>
    <col min="18" max="18" width="16.625" customWidth="1"/>
    <col min="19" max="19" width="15.625" customWidth="1"/>
    <col min="20" max="21" width="16.5" customWidth="1"/>
    <col min="22" max="22" width="15.625" customWidth="1"/>
    <col min="23" max="23" width="16.125" customWidth="1"/>
    <col min="24" max="24" width="15.625" customWidth="1"/>
    <col min="25" max="26" width="16.75" customWidth="1"/>
    <col min="27" max="27" width="17.75" customWidth="1"/>
    <col min="28" max="28" width="17.625" customWidth="1"/>
    <col min="29" max="29" width="18.375" customWidth="1"/>
  </cols>
  <sheetData>
    <row r="1" spans="1:29" ht="20.100000000000001" customHeight="1">
      <c r="A1" s="190" t="s">
        <v>38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</row>
    <row r="2" spans="1:29" ht="20.100000000000001" customHeight="1">
      <c r="A2" s="190" t="s">
        <v>1785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</row>
    <row r="3" spans="1:29" ht="20.100000000000001" customHeight="1">
      <c r="A3" s="190" t="s">
        <v>1784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</row>
    <row r="4" spans="1:29" ht="20.100000000000001" customHeight="1">
      <c r="A4" s="190" t="s">
        <v>886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</row>
    <row r="5" spans="1:29" ht="33.75" customHeight="1">
      <c r="A5" s="208" t="s">
        <v>0</v>
      </c>
      <c r="B5" s="210"/>
      <c r="C5" s="197" t="s">
        <v>1</v>
      </c>
      <c r="D5" s="198"/>
      <c r="E5" s="198"/>
      <c r="F5" s="199" t="s">
        <v>2</v>
      </c>
      <c r="G5" s="200"/>
      <c r="H5" s="200"/>
      <c r="I5" s="201" t="s">
        <v>3</v>
      </c>
      <c r="J5" s="202"/>
      <c r="K5" s="203"/>
      <c r="L5" s="204" t="s">
        <v>4</v>
      </c>
      <c r="M5" s="205"/>
      <c r="N5" s="205"/>
      <c r="O5" s="206" t="s">
        <v>39</v>
      </c>
      <c r="P5" s="207"/>
      <c r="Q5" s="207"/>
      <c r="R5" s="191" t="s">
        <v>40</v>
      </c>
      <c r="S5" s="192"/>
      <c r="T5" s="192"/>
      <c r="U5" s="193" t="s">
        <v>41</v>
      </c>
      <c r="V5" s="194"/>
      <c r="W5" s="194"/>
      <c r="X5" s="195" t="s">
        <v>42</v>
      </c>
      <c r="Y5" s="196"/>
      <c r="Z5" s="196"/>
      <c r="AA5" s="188" t="s">
        <v>883</v>
      </c>
      <c r="AB5" s="188" t="s">
        <v>884</v>
      </c>
      <c r="AC5" s="188" t="s">
        <v>885</v>
      </c>
    </row>
    <row r="6" spans="1:29" ht="43.5" customHeight="1">
      <c r="A6" s="209"/>
      <c r="B6" s="211"/>
      <c r="C6" s="27" t="s">
        <v>881</v>
      </c>
      <c r="D6" s="13" t="s">
        <v>882</v>
      </c>
      <c r="E6" s="27" t="s">
        <v>888</v>
      </c>
      <c r="F6" s="28" t="s">
        <v>881</v>
      </c>
      <c r="G6" s="28" t="s">
        <v>882</v>
      </c>
      <c r="H6" s="28" t="s">
        <v>888</v>
      </c>
      <c r="I6" s="29" t="s">
        <v>881</v>
      </c>
      <c r="J6" s="14" t="s">
        <v>882</v>
      </c>
      <c r="K6" s="29" t="s">
        <v>888</v>
      </c>
      <c r="L6" s="15" t="s">
        <v>881</v>
      </c>
      <c r="M6" s="16" t="s">
        <v>882</v>
      </c>
      <c r="N6" s="17" t="s">
        <v>888</v>
      </c>
      <c r="O6" s="30" t="s">
        <v>881</v>
      </c>
      <c r="P6" s="18" t="s">
        <v>882</v>
      </c>
      <c r="Q6" s="19" t="s">
        <v>888</v>
      </c>
      <c r="R6" s="31" t="s">
        <v>881</v>
      </c>
      <c r="S6" s="20" t="s">
        <v>882</v>
      </c>
      <c r="T6" s="21" t="s">
        <v>888</v>
      </c>
      <c r="U6" s="32" t="s">
        <v>881</v>
      </c>
      <c r="V6" s="22" t="s">
        <v>882</v>
      </c>
      <c r="W6" s="32" t="s">
        <v>888</v>
      </c>
      <c r="X6" s="23" t="s">
        <v>881</v>
      </c>
      <c r="Y6" s="23" t="s">
        <v>882</v>
      </c>
      <c r="Z6" s="23" t="s">
        <v>888</v>
      </c>
      <c r="AA6" s="189"/>
      <c r="AB6" s="189"/>
      <c r="AC6" s="189"/>
    </row>
    <row r="7" spans="1:29" ht="15" customHeight="1">
      <c r="A7" s="10" t="s">
        <v>5</v>
      </c>
      <c r="B7" s="4" t="s">
        <v>820</v>
      </c>
      <c r="C7" s="121">
        <v>137207841375</v>
      </c>
      <c r="D7" s="121">
        <v>0</v>
      </c>
      <c r="E7" s="121">
        <f>C7+D7</f>
        <v>137207841375</v>
      </c>
      <c r="F7" s="121">
        <v>102168318043</v>
      </c>
      <c r="G7" s="121">
        <v>241844974</v>
      </c>
      <c r="H7" s="121">
        <f>F7+G7</f>
        <v>102410163017</v>
      </c>
      <c r="I7" s="121">
        <v>0</v>
      </c>
      <c r="J7" s="121">
        <v>0</v>
      </c>
      <c r="K7" s="121">
        <f>I7+J7</f>
        <v>0</v>
      </c>
      <c r="L7" s="121">
        <v>0</v>
      </c>
      <c r="M7" s="121">
        <v>0</v>
      </c>
      <c r="N7" s="121">
        <f>L7+M7</f>
        <v>0</v>
      </c>
      <c r="O7" s="121">
        <v>185445000</v>
      </c>
      <c r="P7" s="121">
        <v>0</v>
      </c>
      <c r="Q7" s="121">
        <f>O7+P7</f>
        <v>185445000</v>
      </c>
      <c r="R7" s="121">
        <v>0</v>
      </c>
      <c r="S7" s="121">
        <v>0</v>
      </c>
      <c r="T7" s="121">
        <f>R7+S7</f>
        <v>0</v>
      </c>
      <c r="U7" s="121">
        <v>80248424767.093002</v>
      </c>
      <c r="V7" s="121">
        <v>0</v>
      </c>
      <c r="W7" s="121">
        <f>U7+V7</f>
        <v>80248424767.093002</v>
      </c>
      <c r="X7" s="121">
        <v>2413489320</v>
      </c>
      <c r="Y7" s="121">
        <v>738980139</v>
      </c>
      <c r="Z7" s="121">
        <f>X7+Y7</f>
        <v>3152469459</v>
      </c>
      <c r="AA7" s="121">
        <v>322223518505.09302</v>
      </c>
      <c r="AB7" s="121">
        <v>980825113</v>
      </c>
      <c r="AC7" s="121">
        <f>AA7+AB7</f>
        <v>323204343618.09302</v>
      </c>
    </row>
    <row r="8" spans="1:29" ht="15" customHeight="1">
      <c r="A8" s="10" t="s">
        <v>6</v>
      </c>
      <c r="B8" s="4" t="s">
        <v>821</v>
      </c>
      <c r="C8" s="121">
        <v>2332944045</v>
      </c>
      <c r="D8" s="121">
        <v>17288750</v>
      </c>
      <c r="E8" s="121">
        <f t="shared" ref="E8:E39" si="0">C8+D8</f>
        <v>2350232795</v>
      </c>
      <c r="F8" s="121">
        <v>1993293852</v>
      </c>
      <c r="G8" s="121">
        <v>117708000</v>
      </c>
      <c r="H8" s="121">
        <f t="shared" ref="H8:H39" si="1">F8+G8</f>
        <v>2111001852</v>
      </c>
      <c r="I8" s="121">
        <v>0</v>
      </c>
      <c r="J8" s="121">
        <v>0</v>
      </c>
      <c r="K8" s="121">
        <f t="shared" ref="K8:K39" si="2">I8+J8</f>
        <v>0</v>
      </c>
      <c r="L8" s="121">
        <v>0</v>
      </c>
      <c r="M8" s="121">
        <v>0</v>
      </c>
      <c r="N8" s="121">
        <f t="shared" ref="N8:N39" si="3">L8+M8</f>
        <v>0</v>
      </c>
      <c r="O8" s="121">
        <v>0</v>
      </c>
      <c r="P8" s="121">
        <v>0</v>
      </c>
      <c r="Q8" s="121">
        <f t="shared" ref="Q8:Q39" si="4">O8+P8</f>
        <v>0</v>
      </c>
      <c r="R8" s="121">
        <v>0</v>
      </c>
      <c r="S8" s="121">
        <v>0</v>
      </c>
      <c r="T8" s="121">
        <f t="shared" ref="T8:T39" si="5">R8+S8</f>
        <v>0</v>
      </c>
      <c r="U8" s="121">
        <v>7510000</v>
      </c>
      <c r="V8" s="121">
        <v>0</v>
      </c>
      <c r="W8" s="121">
        <f t="shared" ref="W8:W39" si="6">U8+V8</f>
        <v>7510000</v>
      </c>
      <c r="X8" s="121">
        <v>66646500</v>
      </c>
      <c r="Y8" s="121">
        <v>384883250</v>
      </c>
      <c r="Z8" s="121">
        <f t="shared" ref="Z8:Z39" si="7">X8+Y8</f>
        <v>451529750</v>
      </c>
      <c r="AA8" s="121">
        <v>4400394397</v>
      </c>
      <c r="AB8" s="121">
        <v>519880000</v>
      </c>
      <c r="AC8" s="121">
        <f t="shared" ref="AC8:AC39" si="8">AA8+AB8</f>
        <v>4920274397</v>
      </c>
    </row>
    <row r="9" spans="1:29" ht="15" customHeight="1">
      <c r="A9" s="10" t="s">
        <v>7</v>
      </c>
      <c r="B9" s="4" t="s">
        <v>822</v>
      </c>
      <c r="C9" s="121">
        <v>426390042030.91998</v>
      </c>
      <c r="D9" s="121">
        <v>1052867366</v>
      </c>
      <c r="E9" s="121">
        <f t="shared" si="0"/>
        <v>427442909396.91998</v>
      </c>
      <c r="F9" s="121">
        <v>147989798859.564</v>
      </c>
      <c r="G9" s="121">
        <v>1952556358</v>
      </c>
      <c r="H9" s="121">
        <f t="shared" si="1"/>
        <v>149942355217.564</v>
      </c>
      <c r="I9" s="121">
        <v>0</v>
      </c>
      <c r="J9" s="121">
        <v>0</v>
      </c>
      <c r="K9" s="121">
        <f t="shared" si="2"/>
        <v>0</v>
      </c>
      <c r="L9" s="121">
        <v>0</v>
      </c>
      <c r="M9" s="121">
        <v>0</v>
      </c>
      <c r="N9" s="121">
        <f t="shared" si="3"/>
        <v>0</v>
      </c>
      <c r="O9" s="121">
        <v>781768260</v>
      </c>
      <c r="P9" s="121">
        <v>0</v>
      </c>
      <c r="Q9" s="121">
        <f t="shared" si="4"/>
        <v>781768260</v>
      </c>
      <c r="R9" s="121">
        <v>222199511000</v>
      </c>
      <c r="S9" s="121">
        <v>0</v>
      </c>
      <c r="T9" s="121">
        <f t="shared" si="5"/>
        <v>222199511000</v>
      </c>
      <c r="U9" s="121">
        <v>583014747671</v>
      </c>
      <c r="V9" s="121">
        <v>49130000</v>
      </c>
      <c r="W9" s="121">
        <f t="shared" si="6"/>
        <v>583063877671</v>
      </c>
      <c r="X9" s="121">
        <v>20380387948</v>
      </c>
      <c r="Y9" s="121">
        <v>181521536290</v>
      </c>
      <c r="Z9" s="121">
        <f t="shared" si="7"/>
        <v>201901924238</v>
      </c>
      <c r="AA9" s="121">
        <v>1400756255769.48</v>
      </c>
      <c r="AB9" s="121">
        <v>184576090014</v>
      </c>
      <c r="AC9" s="121">
        <f t="shared" si="8"/>
        <v>1585332345783.48</v>
      </c>
    </row>
    <row r="10" spans="1:29" ht="15" customHeight="1">
      <c r="A10" s="10" t="s">
        <v>8</v>
      </c>
      <c r="B10" s="4" t="s">
        <v>823</v>
      </c>
      <c r="C10" s="121">
        <v>69605419663.041</v>
      </c>
      <c r="D10" s="121">
        <v>0</v>
      </c>
      <c r="E10" s="121">
        <f t="shared" si="0"/>
        <v>69605419663.041</v>
      </c>
      <c r="F10" s="121">
        <v>51179998534.699997</v>
      </c>
      <c r="G10" s="121">
        <v>0</v>
      </c>
      <c r="H10" s="121">
        <f t="shared" si="1"/>
        <v>51179998534.699997</v>
      </c>
      <c r="I10" s="121">
        <v>0</v>
      </c>
      <c r="J10" s="121">
        <v>0</v>
      </c>
      <c r="K10" s="121">
        <f t="shared" si="2"/>
        <v>0</v>
      </c>
      <c r="L10" s="121">
        <v>0</v>
      </c>
      <c r="M10" s="121">
        <v>0</v>
      </c>
      <c r="N10" s="121">
        <f t="shared" si="3"/>
        <v>0</v>
      </c>
      <c r="O10" s="121">
        <v>29250000000</v>
      </c>
      <c r="P10" s="121">
        <v>0</v>
      </c>
      <c r="Q10" s="121">
        <f t="shared" si="4"/>
        <v>29250000000</v>
      </c>
      <c r="R10" s="121">
        <v>0</v>
      </c>
      <c r="S10" s="121">
        <v>0</v>
      </c>
      <c r="T10" s="121">
        <f t="shared" si="5"/>
        <v>0</v>
      </c>
      <c r="U10" s="121">
        <v>2418032720</v>
      </c>
      <c r="V10" s="121">
        <v>0</v>
      </c>
      <c r="W10" s="121">
        <f t="shared" si="6"/>
        <v>2418032720</v>
      </c>
      <c r="X10" s="121">
        <v>2508304078</v>
      </c>
      <c r="Y10" s="121">
        <v>8833264829.2999992</v>
      </c>
      <c r="Z10" s="121">
        <f t="shared" si="7"/>
        <v>11341568907.299999</v>
      </c>
      <c r="AA10" s="121">
        <v>154961754995.741</v>
      </c>
      <c r="AB10" s="121">
        <v>8833264829.2999992</v>
      </c>
      <c r="AC10" s="121">
        <f t="shared" si="8"/>
        <v>163795019825.04099</v>
      </c>
    </row>
    <row r="11" spans="1:29" ht="15" customHeight="1">
      <c r="A11" s="10" t="s">
        <v>9</v>
      </c>
      <c r="B11" s="4" t="s">
        <v>824</v>
      </c>
      <c r="C11" s="121">
        <v>3343802161322.6201</v>
      </c>
      <c r="D11" s="121">
        <v>800000</v>
      </c>
      <c r="E11" s="121">
        <f t="shared" si="0"/>
        <v>3343802961322.6201</v>
      </c>
      <c r="F11" s="121">
        <v>17965807136.067001</v>
      </c>
      <c r="G11" s="121">
        <v>32000000</v>
      </c>
      <c r="H11" s="121">
        <f t="shared" si="1"/>
        <v>17997807136.067001</v>
      </c>
      <c r="I11" s="121">
        <v>617710149082</v>
      </c>
      <c r="J11" s="121">
        <v>0</v>
      </c>
      <c r="K11" s="121">
        <f t="shared" si="2"/>
        <v>617710149082</v>
      </c>
      <c r="L11" s="121">
        <v>344033212239.40002</v>
      </c>
      <c r="M11" s="121">
        <v>0</v>
      </c>
      <c r="N11" s="121">
        <f t="shared" si="3"/>
        <v>344033212239.40002</v>
      </c>
      <c r="O11" s="121">
        <v>1081066490495.96</v>
      </c>
      <c r="P11" s="121">
        <v>0</v>
      </c>
      <c r="Q11" s="121">
        <f t="shared" si="4"/>
        <v>1081066490495.96</v>
      </c>
      <c r="R11" s="121">
        <v>29479234227</v>
      </c>
      <c r="S11" s="121">
        <v>0</v>
      </c>
      <c r="T11" s="121">
        <f t="shared" si="5"/>
        <v>29479234227</v>
      </c>
      <c r="U11" s="121">
        <v>5638105862426.2998</v>
      </c>
      <c r="V11" s="121">
        <v>7900000</v>
      </c>
      <c r="W11" s="121">
        <f t="shared" si="6"/>
        <v>5638113762426.2998</v>
      </c>
      <c r="X11" s="121">
        <v>14801150088</v>
      </c>
      <c r="Y11" s="121">
        <v>5522451216</v>
      </c>
      <c r="Z11" s="121">
        <f t="shared" si="7"/>
        <v>20323601304</v>
      </c>
      <c r="AA11" s="121">
        <v>11086964067017.301</v>
      </c>
      <c r="AB11" s="121">
        <v>5563151216</v>
      </c>
      <c r="AC11" s="121">
        <f t="shared" si="8"/>
        <v>11092527218233.301</v>
      </c>
    </row>
    <row r="12" spans="1:29" ht="15" customHeight="1">
      <c r="A12" s="10" t="s">
        <v>10</v>
      </c>
      <c r="B12" s="4" t="s">
        <v>825</v>
      </c>
      <c r="C12" s="121">
        <v>4956263541718</v>
      </c>
      <c r="D12" s="121">
        <v>3300000</v>
      </c>
      <c r="E12" s="121">
        <f t="shared" si="0"/>
        <v>4956266841718</v>
      </c>
      <c r="F12" s="121">
        <v>196043218094</v>
      </c>
      <c r="G12" s="121">
        <v>3738556657.4000001</v>
      </c>
      <c r="H12" s="121">
        <f t="shared" si="1"/>
        <v>199781774751.39999</v>
      </c>
      <c r="I12" s="121">
        <v>0</v>
      </c>
      <c r="J12" s="121">
        <v>0</v>
      </c>
      <c r="K12" s="121">
        <f t="shared" si="2"/>
        <v>0</v>
      </c>
      <c r="L12" s="121">
        <v>0</v>
      </c>
      <c r="M12" s="121">
        <v>0</v>
      </c>
      <c r="N12" s="121">
        <f t="shared" si="3"/>
        <v>0</v>
      </c>
      <c r="O12" s="121">
        <v>0</v>
      </c>
      <c r="P12" s="121">
        <v>0</v>
      </c>
      <c r="Q12" s="121">
        <f t="shared" si="4"/>
        <v>0</v>
      </c>
      <c r="R12" s="121">
        <v>0</v>
      </c>
      <c r="S12" s="121">
        <v>0</v>
      </c>
      <c r="T12" s="121">
        <f t="shared" si="5"/>
        <v>0</v>
      </c>
      <c r="U12" s="121">
        <v>1491444215</v>
      </c>
      <c r="V12" s="121">
        <v>0</v>
      </c>
      <c r="W12" s="121">
        <f t="shared" si="6"/>
        <v>1491444215</v>
      </c>
      <c r="X12" s="121">
        <v>45310772308</v>
      </c>
      <c r="Y12" s="121">
        <v>45534156187</v>
      </c>
      <c r="Z12" s="121">
        <f t="shared" si="7"/>
        <v>90844928495</v>
      </c>
      <c r="AA12" s="121">
        <v>5199108976335</v>
      </c>
      <c r="AB12" s="121">
        <v>49276012844.400002</v>
      </c>
      <c r="AC12" s="121">
        <f t="shared" si="8"/>
        <v>5248384989179.4004</v>
      </c>
    </row>
    <row r="13" spans="1:29" ht="15" customHeight="1">
      <c r="A13" s="10" t="s">
        <v>11</v>
      </c>
      <c r="B13" s="4" t="s">
        <v>826</v>
      </c>
      <c r="C13" s="121">
        <v>59205112759</v>
      </c>
      <c r="D13" s="121">
        <v>27743400</v>
      </c>
      <c r="E13" s="121">
        <f t="shared" si="0"/>
        <v>59232856159</v>
      </c>
      <c r="F13" s="121">
        <v>10472969603</v>
      </c>
      <c r="G13" s="121">
        <v>89755000</v>
      </c>
      <c r="H13" s="121">
        <f t="shared" si="1"/>
        <v>10562724603</v>
      </c>
      <c r="I13" s="121">
        <v>0</v>
      </c>
      <c r="J13" s="121">
        <v>0</v>
      </c>
      <c r="K13" s="121">
        <f t="shared" si="2"/>
        <v>0</v>
      </c>
      <c r="L13" s="121">
        <v>0</v>
      </c>
      <c r="M13" s="121">
        <v>0</v>
      </c>
      <c r="N13" s="121">
        <f t="shared" si="3"/>
        <v>0</v>
      </c>
      <c r="O13" s="121">
        <v>618195240</v>
      </c>
      <c r="P13" s="121">
        <v>0</v>
      </c>
      <c r="Q13" s="121">
        <f t="shared" si="4"/>
        <v>618195240</v>
      </c>
      <c r="R13" s="121">
        <v>203699055911</v>
      </c>
      <c r="S13" s="121">
        <v>0</v>
      </c>
      <c r="T13" s="121">
        <f t="shared" si="5"/>
        <v>203699055911</v>
      </c>
      <c r="U13" s="121">
        <v>2447662019</v>
      </c>
      <c r="V13" s="121">
        <v>0</v>
      </c>
      <c r="W13" s="121">
        <f t="shared" si="6"/>
        <v>2447662019</v>
      </c>
      <c r="X13" s="121">
        <v>1861596140</v>
      </c>
      <c r="Y13" s="121">
        <v>2349021539</v>
      </c>
      <c r="Z13" s="121">
        <f t="shared" si="7"/>
        <v>4210617679</v>
      </c>
      <c r="AA13" s="121">
        <v>278304591672</v>
      </c>
      <c r="AB13" s="121">
        <v>2466519939</v>
      </c>
      <c r="AC13" s="121">
        <f t="shared" si="8"/>
        <v>280771111611</v>
      </c>
    </row>
    <row r="14" spans="1:29" ht="15" customHeight="1">
      <c r="A14" s="10" t="s">
        <v>12</v>
      </c>
      <c r="B14" s="4" t="s">
        <v>827</v>
      </c>
      <c r="C14" s="121">
        <v>1554823993139.76</v>
      </c>
      <c r="D14" s="121">
        <v>0</v>
      </c>
      <c r="E14" s="121">
        <f t="shared" si="0"/>
        <v>1554823993139.76</v>
      </c>
      <c r="F14" s="121">
        <v>414073420273.95001</v>
      </c>
      <c r="G14" s="121">
        <v>0</v>
      </c>
      <c r="H14" s="121">
        <f t="shared" si="1"/>
        <v>414073420273.95001</v>
      </c>
      <c r="I14" s="121">
        <v>0</v>
      </c>
      <c r="J14" s="121">
        <v>0</v>
      </c>
      <c r="K14" s="121">
        <f t="shared" si="2"/>
        <v>0</v>
      </c>
      <c r="L14" s="121">
        <v>0</v>
      </c>
      <c r="M14" s="121">
        <v>0</v>
      </c>
      <c r="N14" s="121">
        <f t="shared" si="3"/>
        <v>0</v>
      </c>
      <c r="O14" s="121">
        <v>16000000000</v>
      </c>
      <c r="P14" s="121">
        <v>0</v>
      </c>
      <c r="Q14" s="121">
        <f t="shared" si="4"/>
        <v>16000000000</v>
      </c>
      <c r="R14" s="121">
        <v>0</v>
      </c>
      <c r="S14" s="121">
        <v>0</v>
      </c>
      <c r="T14" s="121">
        <f t="shared" si="5"/>
        <v>0</v>
      </c>
      <c r="U14" s="121">
        <v>27235244334</v>
      </c>
      <c r="V14" s="121">
        <v>0</v>
      </c>
      <c r="W14" s="121">
        <f t="shared" si="6"/>
        <v>27235244334</v>
      </c>
      <c r="X14" s="121">
        <v>53844320209.349998</v>
      </c>
      <c r="Y14" s="121">
        <v>199215660708</v>
      </c>
      <c r="Z14" s="121">
        <f t="shared" si="7"/>
        <v>253059980917.35001</v>
      </c>
      <c r="AA14" s="121">
        <v>2065976977957.0601</v>
      </c>
      <c r="AB14" s="121">
        <v>199215660708</v>
      </c>
      <c r="AC14" s="121">
        <f t="shared" si="8"/>
        <v>2265192638665.0601</v>
      </c>
    </row>
    <row r="15" spans="1:29" ht="15" customHeight="1">
      <c r="A15" s="10" t="s">
        <v>13</v>
      </c>
      <c r="B15" s="4" t="s">
        <v>828</v>
      </c>
      <c r="C15" s="121">
        <v>2002328721349</v>
      </c>
      <c r="D15" s="121">
        <v>0</v>
      </c>
      <c r="E15" s="121">
        <f t="shared" si="0"/>
        <v>2002328721349</v>
      </c>
      <c r="F15" s="121">
        <v>937254164122</v>
      </c>
      <c r="G15" s="121">
        <v>0</v>
      </c>
      <c r="H15" s="121">
        <f t="shared" si="1"/>
        <v>937254164122</v>
      </c>
      <c r="I15" s="121">
        <v>0</v>
      </c>
      <c r="J15" s="121">
        <v>0</v>
      </c>
      <c r="K15" s="121">
        <f t="shared" si="2"/>
        <v>0</v>
      </c>
      <c r="L15" s="121">
        <v>0</v>
      </c>
      <c r="M15" s="121">
        <v>0</v>
      </c>
      <c r="N15" s="121">
        <f t="shared" si="3"/>
        <v>0</v>
      </c>
      <c r="O15" s="121">
        <v>0</v>
      </c>
      <c r="P15" s="121">
        <v>0</v>
      </c>
      <c r="Q15" s="121">
        <f t="shared" si="4"/>
        <v>0</v>
      </c>
      <c r="R15" s="121">
        <v>0</v>
      </c>
      <c r="S15" s="121">
        <v>0</v>
      </c>
      <c r="T15" s="121">
        <f t="shared" si="5"/>
        <v>0</v>
      </c>
      <c r="U15" s="121">
        <v>2626225878</v>
      </c>
      <c r="V15" s="121">
        <v>0</v>
      </c>
      <c r="W15" s="121">
        <f t="shared" si="6"/>
        <v>2626225878</v>
      </c>
      <c r="X15" s="121">
        <v>3022466750</v>
      </c>
      <c r="Y15" s="121">
        <v>92339050638</v>
      </c>
      <c r="Z15" s="121">
        <f t="shared" si="7"/>
        <v>95361517388</v>
      </c>
      <c r="AA15" s="121">
        <v>2945231578099</v>
      </c>
      <c r="AB15" s="121">
        <v>92339050638</v>
      </c>
      <c r="AC15" s="121">
        <f t="shared" si="8"/>
        <v>3037570628737</v>
      </c>
    </row>
    <row r="16" spans="1:29" ht="15" customHeight="1">
      <c r="A16" s="10" t="s">
        <v>14</v>
      </c>
      <c r="B16" s="4" t="s">
        <v>829</v>
      </c>
      <c r="C16" s="121">
        <v>163948697029</v>
      </c>
      <c r="D16" s="121">
        <v>57894000</v>
      </c>
      <c r="E16" s="121">
        <f t="shared" si="0"/>
        <v>164006591029</v>
      </c>
      <c r="F16" s="121">
        <v>113835264497.10001</v>
      </c>
      <c r="G16" s="121">
        <v>286438900</v>
      </c>
      <c r="H16" s="121">
        <f t="shared" si="1"/>
        <v>114121703397.10001</v>
      </c>
      <c r="I16" s="121">
        <v>0</v>
      </c>
      <c r="J16" s="121">
        <v>0</v>
      </c>
      <c r="K16" s="121">
        <f t="shared" si="2"/>
        <v>0</v>
      </c>
      <c r="L16" s="121">
        <v>0</v>
      </c>
      <c r="M16" s="121">
        <v>0</v>
      </c>
      <c r="N16" s="121">
        <f t="shared" si="3"/>
        <v>0</v>
      </c>
      <c r="O16" s="121">
        <v>5850000</v>
      </c>
      <c r="P16" s="121">
        <v>0</v>
      </c>
      <c r="Q16" s="121">
        <f t="shared" si="4"/>
        <v>5850000</v>
      </c>
      <c r="R16" s="121">
        <v>0</v>
      </c>
      <c r="S16" s="121">
        <v>0</v>
      </c>
      <c r="T16" s="121">
        <f t="shared" si="5"/>
        <v>0</v>
      </c>
      <c r="U16" s="121">
        <v>309719068</v>
      </c>
      <c r="V16" s="121">
        <v>0</v>
      </c>
      <c r="W16" s="121">
        <f t="shared" si="6"/>
        <v>309719068</v>
      </c>
      <c r="X16" s="121">
        <v>8592891166</v>
      </c>
      <c r="Y16" s="121">
        <v>121508646</v>
      </c>
      <c r="Z16" s="121">
        <f t="shared" si="7"/>
        <v>8714399812</v>
      </c>
      <c r="AA16" s="121">
        <v>286692421760.09998</v>
      </c>
      <c r="AB16" s="121">
        <v>465841546</v>
      </c>
      <c r="AC16" s="121">
        <f t="shared" si="8"/>
        <v>287158263306.09998</v>
      </c>
    </row>
    <row r="17" spans="1:29" ht="15" customHeight="1">
      <c r="A17" s="10" t="s">
        <v>15</v>
      </c>
      <c r="B17" s="4" t="s">
        <v>830</v>
      </c>
      <c r="C17" s="121">
        <v>4180586325610</v>
      </c>
      <c r="D17" s="121">
        <v>0</v>
      </c>
      <c r="E17" s="121">
        <f t="shared" si="0"/>
        <v>4180586325610</v>
      </c>
      <c r="F17" s="121">
        <v>73579610148.880997</v>
      </c>
      <c r="G17" s="121">
        <v>75577181</v>
      </c>
      <c r="H17" s="121">
        <f t="shared" si="1"/>
        <v>73655187329.880997</v>
      </c>
      <c r="I17" s="121">
        <v>0</v>
      </c>
      <c r="J17" s="121">
        <v>0</v>
      </c>
      <c r="K17" s="121">
        <f t="shared" si="2"/>
        <v>0</v>
      </c>
      <c r="L17" s="121">
        <v>0</v>
      </c>
      <c r="M17" s="121">
        <v>0</v>
      </c>
      <c r="N17" s="121">
        <f t="shared" si="3"/>
        <v>0</v>
      </c>
      <c r="O17" s="121">
        <v>62433210</v>
      </c>
      <c r="P17" s="121">
        <v>0</v>
      </c>
      <c r="Q17" s="121">
        <f t="shared" si="4"/>
        <v>62433210</v>
      </c>
      <c r="R17" s="121">
        <v>0</v>
      </c>
      <c r="S17" s="121">
        <v>0</v>
      </c>
      <c r="T17" s="121">
        <f t="shared" si="5"/>
        <v>0</v>
      </c>
      <c r="U17" s="121">
        <v>7539424013</v>
      </c>
      <c r="V17" s="121">
        <v>0</v>
      </c>
      <c r="W17" s="121">
        <f t="shared" si="6"/>
        <v>7539424013</v>
      </c>
      <c r="X17" s="121">
        <v>11308847195</v>
      </c>
      <c r="Y17" s="121">
        <v>53956852499</v>
      </c>
      <c r="Z17" s="121">
        <f t="shared" si="7"/>
        <v>65265699694</v>
      </c>
      <c r="AA17" s="121">
        <v>4273076640176.8799</v>
      </c>
      <c r="AB17" s="121">
        <v>54032429680</v>
      </c>
      <c r="AC17" s="121">
        <f t="shared" si="8"/>
        <v>4327109069856.8799</v>
      </c>
    </row>
    <row r="18" spans="1:29" ht="15" customHeight="1">
      <c r="A18" s="10" t="s">
        <v>16</v>
      </c>
      <c r="B18" s="4" t="s">
        <v>831</v>
      </c>
      <c r="C18" s="121">
        <v>29845281560.000999</v>
      </c>
      <c r="D18" s="121">
        <v>0</v>
      </c>
      <c r="E18" s="121">
        <f t="shared" si="0"/>
        <v>29845281560.000999</v>
      </c>
      <c r="F18" s="121">
        <v>5751891686</v>
      </c>
      <c r="G18" s="121">
        <v>0</v>
      </c>
      <c r="H18" s="121">
        <f t="shared" si="1"/>
        <v>5751891686</v>
      </c>
      <c r="I18" s="121">
        <v>0</v>
      </c>
      <c r="J18" s="121">
        <v>0</v>
      </c>
      <c r="K18" s="121">
        <f t="shared" si="2"/>
        <v>0</v>
      </c>
      <c r="L18" s="121">
        <v>0</v>
      </c>
      <c r="M18" s="121">
        <v>0</v>
      </c>
      <c r="N18" s="121">
        <f t="shared" si="3"/>
        <v>0</v>
      </c>
      <c r="O18" s="121">
        <v>10387260</v>
      </c>
      <c r="P18" s="121">
        <v>0</v>
      </c>
      <c r="Q18" s="121">
        <f t="shared" si="4"/>
        <v>10387260</v>
      </c>
      <c r="R18" s="121">
        <v>0</v>
      </c>
      <c r="S18" s="121">
        <v>0</v>
      </c>
      <c r="T18" s="121">
        <f t="shared" si="5"/>
        <v>0</v>
      </c>
      <c r="U18" s="121">
        <v>8294723351</v>
      </c>
      <c r="V18" s="121">
        <v>0</v>
      </c>
      <c r="W18" s="121">
        <f t="shared" si="6"/>
        <v>8294723351</v>
      </c>
      <c r="X18" s="121">
        <v>506401525</v>
      </c>
      <c r="Y18" s="121">
        <v>299451887290.92297</v>
      </c>
      <c r="Z18" s="121">
        <f t="shared" si="7"/>
        <v>299958288815.92297</v>
      </c>
      <c r="AA18" s="121">
        <v>44408685382.000999</v>
      </c>
      <c r="AB18" s="121">
        <v>299451887290.92297</v>
      </c>
      <c r="AC18" s="121">
        <f t="shared" si="8"/>
        <v>343860572672.92395</v>
      </c>
    </row>
    <row r="19" spans="1:29" ht="15" customHeight="1">
      <c r="A19" s="10" t="s">
        <v>17</v>
      </c>
      <c r="B19" s="4" t="s">
        <v>832</v>
      </c>
      <c r="C19" s="121">
        <v>14922053108</v>
      </c>
      <c r="D19" s="121">
        <v>0</v>
      </c>
      <c r="E19" s="121">
        <f t="shared" si="0"/>
        <v>14922053108</v>
      </c>
      <c r="F19" s="121">
        <v>4789940183.1610003</v>
      </c>
      <c r="G19" s="121">
        <v>0</v>
      </c>
      <c r="H19" s="121">
        <f t="shared" si="1"/>
        <v>4789940183.1610003</v>
      </c>
      <c r="I19" s="121">
        <v>0</v>
      </c>
      <c r="J19" s="121">
        <v>0</v>
      </c>
      <c r="K19" s="121">
        <f t="shared" si="2"/>
        <v>0</v>
      </c>
      <c r="L19" s="121">
        <v>980000000000</v>
      </c>
      <c r="M19" s="121">
        <v>0</v>
      </c>
      <c r="N19" s="121">
        <f t="shared" si="3"/>
        <v>980000000000</v>
      </c>
      <c r="O19" s="121">
        <v>51140512.799999997</v>
      </c>
      <c r="P19" s="121">
        <v>0</v>
      </c>
      <c r="Q19" s="121">
        <f t="shared" si="4"/>
        <v>51140512.799999997</v>
      </c>
      <c r="R19" s="121">
        <v>3714117519993</v>
      </c>
      <c r="S19" s="121">
        <v>0</v>
      </c>
      <c r="T19" s="121">
        <f t="shared" si="5"/>
        <v>3714117519993</v>
      </c>
      <c r="U19" s="121">
        <v>96829873</v>
      </c>
      <c r="V19" s="121">
        <v>0</v>
      </c>
      <c r="W19" s="121">
        <f t="shared" si="6"/>
        <v>96829873</v>
      </c>
      <c r="X19" s="121">
        <v>499081283</v>
      </c>
      <c r="Y19" s="121">
        <v>5696545470</v>
      </c>
      <c r="Z19" s="121">
        <f t="shared" si="7"/>
        <v>6195626753</v>
      </c>
      <c r="AA19" s="121">
        <v>4714476564952.96</v>
      </c>
      <c r="AB19" s="121">
        <v>5696545470</v>
      </c>
      <c r="AC19" s="121">
        <f t="shared" si="8"/>
        <v>4720173110422.96</v>
      </c>
    </row>
    <row r="20" spans="1:29" ht="15" customHeight="1">
      <c r="A20" s="10" t="s">
        <v>18</v>
      </c>
      <c r="B20" s="4" t="s">
        <v>833</v>
      </c>
      <c r="C20" s="121">
        <v>46572094686</v>
      </c>
      <c r="D20" s="121">
        <v>0</v>
      </c>
      <c r="E20" s="121">
        <f t="shared" si="0"/>
        <v>46572094686</v>
      </c>
      <c r="F20" s="121">
        <v>6015661707.9499998</v>
      </c>
      <c r="G20" s="121">
        <v>805368166</v>
      </c>
      <c r="H20" s="121">
        <f t="shared" si="1"/>
        <v>6821029873.9499998</v>
      </c>
      <c r="I20" s="121">
        <v>0</v>
      </c>
      <c r="J20" s="121">
        <v>0</v>
      </c>
      <c r="K20" s="121">
        <f t="shared" si="2"/>
        <v>0</v>
      </c>
      <c r="L20" s="121">
        <v>0</v>
      </c>
      <c r="M20" s="121">
        <v>0</v>
      </c>
      <c r="N20" s="121">
        <f t="shared" si="3"/>
        <v>0</v>
      </c>
      <c r="O20" s="121">
        <v>4478590185</v>
      </c>
      <c r="P20" s="121">
        <v>0</v>
      </c>
      <c r="Q20" s="121">
        <f t="shared" si="4"/>
        <v>4478590185</v>
      </c>
      <c r="R20" s="121">
        <v>0</v>
      </c>
      <c r="S20" s="121">
        <v>0</v>
      </c>
      <c r="T20" s="121">
        <f t="shared" si="5"/>
        <v>0</v>
      </c>
      <c r="U20" s="121">
        <v>714807920</v>
      </c>
      <c r="V20" s="121">
        <v>0</v>
      </c>
      <c r="W20" s="121">
        <f t="shared" si="6"/>
        <v>714807920</v>
      </c>
      <c r="X20" s="121">
        <v>413979700</v>
      </c>
      <c r="Y20" s="121">
        <v>10815917546</v>
      </c>
      <c r="Z20" s="121">
        <f t="shared" si="7"/>
        <v>11229897246</v>
      </c>
      <c r="AA20" s="121">
        <v>58195134198.949997</v>
      </c>
      <c r="AB20" s="121">
        <v>11621285712</v>
      </c>
      <c r="AC20" s="121">
        <f t="shared" si="8"/>
        <v>69816419910.949997</v>
      </c>
    </row>
    <row r="21" spans="1:29" ht="15" customHeight="1">
      <c r="A21" s="10" t="s">
        <v>19</v>
      </c>
      <c r="B21" s="4" t="s">
        <v>834</v>
      </c>
      <c r="C21" s="121">
        <v>30380525777.5</v>
      </c>
      <c r="D21" s="121">
        <v>350000</v>
      </c>
      <c r="E21" s="121">
        <f t="shared" si="0"/>
        <v>30380875777.5</v>
      </c>
      <c r="F21" s="121">
        <v>43746011058.847</v>
      </c>
      <c r="G21" s="121">
        <v>594353540</v>
      </c>
      <c r="H21" s="121">
        <f t="shared" si="1"/>
        <v>44340364598.847</v>
      </c>
      <c r="I21" s="121">
        <v>0</v>
      </c>
      <c r="J21" s="121">
        <v>0</v>
      </c>
      <c r="K21" s="121">
        <f t="shared" si="2"/>
        <v>0</v>
      </c>
      <c r="L21" s="121">
        <v>289357500</v>
      </c>
      <c r="M21" s="121">
        <v>0</v>
      </c>
      <c r="N21" s="121">
        <f t="shared" si="3"/>
        <v>289357500</v>
      </c>
      <c r="O21" s="121">
        <v>330540736.5</v>
      </c>
      <c r="P21" s="121">
        <v>0</v>
      </c>
      <c r="Q21" s="121">
        <f t="shared" si="4"/>
        <v>330540736.5</v>
      </c>
      <c r="R21" s="121">
        <v>0</v>
      </c>
      <c r="S21" s="121">
        <v>0</v>
      </c>
      <c r="T21" s="121">
        <f t="shared" si="5"/>
        <v>0</v>
      </c>
      <c r="U21" s="121">
        <v>1385100000</v>
      </c>
      <c r="V21" s="121">
        <v>0</v>
      </c>
      <c r="W21" s="121">
        <f t="shared" si="6"/>
        <v>1385100000</v>
      </c>
      <c r="X21" s="121">
        <v>872646042</v>
      </c>
      <c r="Y21" s="121">
        <v>6475441393.3000002</v>
      </c>
      <c r="Z21" s="121">
        <f t="shared" si="7"/>
        <v>7348087435.3000002</v>
      </c>
      <c r="AA21" s="121">
        <v>77004181114.847</v>
      </c>
      <c r="AB21" s="121">
        <v>7070144933.3000002</v>
      </c>
      <c r="AC21" s="121">
        <f t="shared" si="8"/>
        <v>84074326048.147003</v>
      </c>
    </row>
    <row r="22" spans="1:29" ht="15" customHeight="1">
      <c r="A22" s="10" t="s">
        <v>20</v>
      </c>
      <c r="B22" s="4" t="s">
        <v>835</v>
      </c>
      <c r="C22" s="121">
        <v>20898400649</v>
      </c>
      <c r="D22" s="121">
        <v>0</v>
      </c>
      <c r="E22" s="121">
        <f t="shared" si="0"/>
        <v>20898400649</v>
      </c>
      <c r="F22" s="121">
        <v>3412388250</v>
      </c>
      <c r="G22" s="121">
        <v>2877604437</v>
      </c>
      <c r="H22" s="121">
        <f t="shared" si="1"/>
        <v>6289992687</v>
      </c>
      <c r="I22" s="121">
        <v>0</v>
      </c>
      <c r="J22" s="121">
        <v>0</v>
      </c>
      <c r="K22" s="121">
        <f t="shared" si="2"/>
        <v>0</v>
      </c>
      <c r="L22" s="121">
        <v>0</v>
      </c>
      <c r="M22" s="121">
        <v>0</v>
      </c>
      <c r="N22" s="121">
        <f t="shared" si="3"/>
        <v>0</v>
      </c>
      <c r="O22" s="121">
        <v>167727476590</v>
      </c>
      <c r="P22" s="121">
        <v>0</v>
      </c>
      <c r="Q22" s="121">
        <f t="shared" si="4"/>
        <v>167727476590</v>
      </c>
      <c r="R22" s="121">
        <v>50000</v>
      </c>
      <c r="S22" s="121">
        <v>0</v>
      </c>
      <c r="T22" s="121">
        <f t="shared" si="5"/>
        <v>50000</v>
      </c>
      <c r="U22" s="121">
        <v>43400000</v>
      </c>
      <c r="V22" s="121">
        <v>0</v>
      </c>
      <c r="W22" s="121">
        <f t="shared" si="6"/>
        <v>43400000</v>
      </c>
      <c r="X22" s="121">
        <v>201279750</v>
      </c>
      <c r="Y22" s="121">
        <v>295119499271</v>
      </c>
      <c r="Z22" s="121">
        <f t="shared" si="7"/>
        <v>295320779021</v>
      </c>
      <c r="AA22" s="121">
        <v>192282995239</v>
      </c>
      <c r="AB22" s="121">
        <v>297997103708</v>
      </c>
      <c r="AC22" s="121">
        <f t="shared" si="8"/>
        <v>490280098947</v>
      </c>
    </row>
    <row r="23" spans="1:29" ht="15" customHeight="1">
      <c r="A23" s="10" t="s">
        <v>21</v>
      </c>
      <c r="B23" s="4" t="s">
        <v>836</v>
      </c>
      <c r="C23" s="121">
        <v>66332512631</v>
      </c>
      <c r="D23" s="121">
        <v>0</v>
      </c>
      <c r="E23" s="121">
        <f t="shared" si="0"/>
        <v>66332512631</v>
      </c>
      <c r="F23" s="121">
        <v>97454246512.020004</v>
      </c>
      <c r="G23" s="121">
        <v>1083541938</v>
      </c>
      <c r="H23" s="121">
        <f t="shared" si="1"/>
        <v>98537788450.020004</v>
      </c>
      <c r="I23" s="121">
        <v>0</v>
      </c>
      <c r="J23" s="121">
        <v>0</v>
      </c>
      <c r="K23" s="121">
        <f t="shared" si="2"/>
        <v>0</v>
      </c>
      <c r="L23" s="121">
        <v>677675400</v>
      </c>
      <c r="M23" s="121">
        <v>0</v>
      </c>
      <c r="N23" s="121">
        <f t="shared" si="3"/>
        <v>677675400</v>
      </c>
      <c r="O23" s="121">
        <v>0</v>
      </c>
      <c r="P23" s="121">
        <v>0</v>
      </c>
      <c r="Q23" s="121">
        <f t="shared" si="4"/>
        <v>0</v>
      </c>
      <c r="R23" s="121">
        <v>0</v>
      </c>
      <c r="S23" s="121">
        <v>0</v>
      </c>
      <c r="T23" s="121">
        <f t="shared" si="5"/>
        <v>0</v>
      </c>
      <c r="U23" s="121">
        <v>18790000</v>
      </c>
      <c r="V23" s="121">
        <v>0</v>
      </c>
      <c r="W23" s="121">
        <f t="shared" si="6"/>
        <v>18790000</v>
      </c>
      <c r="X23" s="121">
        <v>9476695708</v>
      </c>
      <c r="Y23" s="121">
        <v>409099354619.5</v>
      </c>
      <c r="Z23" s="121">
        <f t="shared" si="7"/>
        <v>418576050327.5</v>
      </c>
      <c r="AA23" s="121">
        <v>173959920251.01999</v>
      </c>
      <c r="AB23" s="121">
        <v>410182896557.5</v>
      </c>
      <c r="AC23" s="121">
        <f t="shared" si="8"/>
        <v>584142816808.52002</v>
      </c>
    </row>
    <row r="24" spans="1:29" ht="15" customHeight="1">
      <c r="A24" s="10" t="s">
        <v>22</v>
      </c>
      <c r="B24" s="4" t="s">
        <v>837</v>
      </c>
      <c r="C24" s="121">
        <v>107245765886.60001</v>
      </c>
      <c r="D24" s="121">
        <v>9357284537</v>
      </c>
      <c r="E24" s="121">
        <f t="shared" si="0"/>
        <v>116603050423.60001</v>
      </c>
      <c r="F24" s="121">
        <v>7586420472.6000004</v>
      </c>
      <c r="G24" s="121">
        <v>7535211972</v>
      </c>
      <c r="H24" s="121">
        <f t="shared" si="1"/>
        <v>15121632444.6</v>
      </c>
      <c r="I24" s="121">
        <v>0</v>
      </c>
      <c r="J24" s="121">
        <v>0</v>
      </c>
      <c r="K24" s="121">
        <f t="shared" si="2"/>
        <v>0</v>
      </c>
      <c r="L24" s="121">
        <v>19056237999</v>
      </c>
      <c r="M24" s="121">
        <v>0</v>
      </c>
      <c r="N24" s="121">
        <f t="shared" si="3"/>
        <v>19056237999</v>
      </c>
      <c r="O24" s="121">
        <v>2698359417</v>
      </c>
      <c r="P24" s="121">
        <v>0</v>
      </c>
      <c r="Q24" s="121">
        <f t="shared" si="4"/>
        <v>2698359417</v>
      </c>
      <c r="R24" s="121">
        <v>0</v>
      </c>
      <c r="S24" s="121">
        <v>0</v>
      </c>
      <c r="T24" s="121">
        <f t="shared" si="5"/>
        <v>0</v>
      </c>
      <c r="U24" s="121">
        <v>72712935</v>
      </c>
      <c r="V24" s="121">
        <v>175000</v>
      </c>
      <c r="W24" s="121">
        <f t="shared" si="6"/>
        <v>72887935</v>
      </c>
      <c r="X24" s="121">
        <v>226489020</v>
      </c>
      <c r="Y24" s="121">
        <v>9511365804</v>
      </c>
      <c r="Z24" s="121">
        <f t="shared" si="7"/>
        <v>9737854824</v>
      </c>
      <c r="AA24" s="121">
        <v>136885985730.2</v>
      </c>
      <c r="AB24" s="121">
        <v>26404037313</v>
      </c>
      <c r="AC24" s="121">
        <f t="shared" si="8"/>
        <v>163290023043.20001</v>
      </c>
    </row>
    <row r="25" spans="1:29" ht="15" customHeight="1">
      <c r="A25" s="10" t="s">
        <v>23</v>
      </c>
      <c r="B25" s="4" t="s">
        <v>838</v>
      </c>
      <c r="C25" s="121">
        <v>109599997192.89</v>
      </c>
      <c r="D25" s="121">
        <v>24444057855</v>
      </c>
      <c r="E25" s="121">
        <f t="shared" si="0"/>
        <v>134044055047.89</v>
      </c>
      <c r="F25" s="121">
        <v>25327837927.598999</v>
      </c>
      <c r="G25" s="121">
        <v>61670758065.900002</v>
      </c>
      <c r="H25" s="121">
        <f t="shared" si="1"/>
        <v>86998595993.498993</v>
      </c>
      <c r="I25" s="121">
        <v>0</v>
      </c>
      <c r="J25" s="121">
        <v>0</v>
      </c>
      <c r="K25" s="121">
        <f t="shared" si="2"/>
        <v>0</v>
      </c>
      <c r="L25" s="121">
        <v>0</v>
      </c>
      <c r="M25" s="121">
        <v>0</v>
      </c>
      <c r="N25" s="121">
        <f t="shared" si="3"/>
        <v>0</v>
      </c>
      <c r="O25" s="121">
        <v>12524850</v>
      </c>
      <c r="P25" s="121">
        <v>0</v>
      </c>
      <c r="Q25" s="121">
        <f t="shared" si="4"/>
        <v>12524850</v>
      </c>
      <c r="R25" s="121">
        <v>0</v>
      </c>
      <c r="S25" s="121">
        <v>0</v>
      </c>
      <c r="T25" s="121">
        <f t="shared" si="5"/>
        <v>0</v>
      </c>
      <c r="U25" s="121">
        <v>32314500</v>
      </c>
      <c r="V25" s="121">
        <v>6205029011</v>
      </c>
      <c r="W25" s="121">
        <f t="shared" si="6"/>
        <v>6237343511</v>
      </c>
      <c r="X25" s="121">
        <v>317540950</v>
      </c>
      <c r="Y25" s="121">
        <v>264671341393.478</v>
      </c>
      <c r="Z25" s="121">
        <f t="shared" si="7"/>
        <v>264988882343.478</v>
      </c>
      <c r="AA25" s="121">
        <v>135290215420.489</v>
      </c>
      <c r="AB25" s="121">
        <v>356991186325.37799</v>
      </c>
      <c r="AC25" s="121">
        <f t="shared" si="8"/>
        <v>492281401745.867</v>
      </c>
    </row>
    <row r="26" spans="1:29" ht="15" customHeight="1">
      <c r="A26" s="10" t="s">
        <v>24</v>
      </c>
      <c r="B26" s="4" t="s">
        <v>839</v>
      </c>
      <c r="C26" s="121">
        <v>18033357948.363998</v>
      </c>
      <c r="D26" s="121">
        <v>0</v>
      </c>
      <c r="E26" s="121">
        <f t="shared" si="0"/>
        <v>18033357948.363998</v>
      </c>
      <c r="F26" s="121">
        <v>788092582447.04895</v>
      </c>
      <c r="G26" s="121">
        <v>0</v>
      </c>
      <c r="H26" s="121">
        <f t="shared" si="1"/>
        <v>788092582447.04895</v>
      </c>
      <c r="I26" s="121">
        <v>0</v>
      </c>
      <c r="J26" s="121">
        <v>0</v>
      </c>
      <c r="K26" s="121">
        <f t="shared" si="2"/>
        <v>0</v>
      </c>
      <c r="L26" s="121">
        <v>0</v>
      </c>
      <c r="M26" s="121">
        <v>0</v>
      </c>
      <c r="N26" s="121">
        <f t="shared" si="3"/>
        <v>0</v>
      </c>
      <c r="O26" s="121">
        <v>0</v>
      </c>
      <c r="P26" s="121">
        <v>0</v>
      </c>
      <c r="Q26" s="121">
        <f t="shared" si="4"/>
        <v>0</v>
      </c>
      <c r="R26" s="121">
        <v>0</v>
      </c>
      <c r="S26" s="121">
        <v>0</v>
      </c>
      <c r="T26" s="121">
        <f t="shared" si="5"/>
        <v>0</v>
      </c>
      <c r="U26" s="121">
        <v>82818335</v>
      </c>
      <c r="V26" s="121">
        <v>0</v>
      </c>
      <c r="W26" s="121">
        <f t="shared" si="6"/>
        <v>82818335</v>
      </c>
      <c r="X26" s="121">
        <v>252593251</v>
      </c>
      <c r="Y26" s="121">
        <v>1750589990521.1001</v>
      </c>
      <c r="Z26" s="121">
        <f t="shared" si="7"/>
        <v>1750842583772.1001</v>
      </c>
      <c r="AA26" s="121">
        <v>806461351981.41296</v>
      </c>
      <c r="AB26" s="121">
        <v>1750589990521.1001</v>
      </c>
      <c r="AC26" s="121">
        <f t="shared" si="8"/>
        <v>2557051342502.5132</v>
      </c>
    </row>
    <row r="27" spans="1:29" ht="15" customHeight="1">
      <c r="A27" s="10" t="s">
        <v>25</v>
      </c>
      <c r="B27" s="4" t="s">
        <v>840</v>
      </c>
      <c r="C27" s="121">
        <v>20017107410</v>
      </c>
      <c r="D27" s="121">
        <v>850066750</v>
      </c>
      <c r="E27" s="121">
        <f t="shared" si="0"/>
        <v>20867174160</v>
      </c>
      <c r="F27" s="121">
        <v>8031017751.1000004</v>
      </c>
      <c r="G27" s="121">
        <v>1181802041</v>
      </c>
      <c r="H27" s="121">
        <f t="shared" si="1"/>
        <v>9212819792.1000004</v>
      </c>
      <c r="I27" s="121">
        <v>0</v>
      </c>
      <c r="J27" s="121">
        <v>0</v>
      </c>
      <c r="K27" s="121">
        <f t="shared" si="2"/>
        <v>0</v>
      </c>
      <c r="L27" s="121">
        <v>0</v>
      </c>
      <c r="M27" s="121">
        <v>0</v>
      </c>
      <c r="N27" s="121">
        <f t="shared" si="3"/>
        <v>0</v>
      </c>
      <c r="O27" s="121">
        <v>961108211.70000005</v>
      </c>
      <c r="P27" s="121">
        <v>0</v>
      </c>
      <c r="Q27" s="121">
        <f t="shared" si="4"/>
        <v>961108211.70000005</v>
      </c>
      <c r="R27" s="121">
        <v>0</v>
      </c>
      <c r="S27" s="121">
        <v>0</v>
      </c>
      <c r="T27" s="121">
        <f t="shared" si="5"/>
        <v>0</v>
      </c>
      <c r="U27" s="121">
        <v>613355000</v>
      </c>
      <c r="V27" s="121">
        <v>6000000</v>
      </c>
      <c r="W27" s="121">
        <f t="shared" si="6"/>
        <v>619355000</v>
      </c>
      <c r="X27" s="121">
        <v>494664900</v>
      </c>
      <c r="Y27" s="121">
        <v>425613955</v>
      </c>
      <c r="Z27" s="121">
        <f t="shared" si="7"/>
        <v>920278855</v>
      </c>
      <c r="AA27" s="121">
        <v>30117253272.799999</v>
      </c>
      <c r="AB27" s="121">
        <v>2463482746</v>
      </c>
      <c r="AC27" s="121">
        <f t="shared" si="8"/>
        <v>32580736018.799999</v>
      </c>
    </row>
    <row r="28" spans="1:29" ht="15" customHeight="1">
      <c r="A28" s="10" t="s">
        <v>26</v>
      </c>
      <c r="B28" s="4" t="s">
        <v>841</v>
      </c>
      <c r="C28" s="121">
        <v>11229286415</v>
      </c>
      <c r="D28" s="121">
        <v>392587500</v>
      </c>
      <c r="E28" s="121">
        <f t="shared" si="0"/>
        <v>11621873915</v>
      </c>
      <c r="F28" s="121">
        <v>2617551700</v>
      </c>
      <c r="G28" s="121">
        <v>5376429484</v>
      </c>
      <c r="H28" s="121">
        <f t="shared" si="1"/>
        <v>7993981184</v>
      </c>
      <c r="I28" s="121">
        <v>0</v>
      </c>
      <c r="J28" s="121">
        <v>0</v>
      </c>
      <c r="K28" s="121">
        <f t="shared" si="2"/>
        <v>0</v>
      </c>
      <c r="L28" s="121">
        <v>15000000</v>
      </c>
      <c r="M28" s="121">
        <v>0</v>
      </c>
      <c r="N28" s="121">
        <f t="shared" si="3"/>
        <v>15000000</v>
      </c>
      <c r="O28" s="121">
        <v>0</v>
      </c>
      <c r="P28" s="121">
        <v>0</v>
      </c>
      <c r="Q28" s="121">
        <f t="shared" si="4"/>
        <v>0</v>
      </c>
      <c r="R28" s="121">
        <v>0</v>
      </c>
      <c r="S28" s="121">
        <v>0</v>
      </c>
      <c r="T28" s="121">
        <f t="shared" si="5"/>
        <v>0</v>
      </c>
      <c r="U28" s="121">
        <v>6641657</v>
      </c>
      <c r="V28" s="121">
        <v>9750000</v>
      </c>
      <c r="W28" s="121">
        <f t="shared" si="6"/>
        <v>16391657</v>
      </c>
      <c r="X28" s="121">
        <v>22654200</v>
      </c>
      <c r="Y28" s="121">
        <v>96390019612.580002</v>
      </c>
      <c r="Z28" s="121">
        <f t="shared" si="7"/>
        <v>96412673812.580002</v>
      </c>
      <c r="AA28" s="121">
        <v>13891133972</v>
      </c>
      <c r="AB28" s="121">
        <v>102168786596.58</v>
      </c>
      <c r="AC28" s="121">
        <f t="shared" si="8"/>
        <v>116059920568.58</v>
      </c>
    </row>
    <row r="29" spans="1:29" ht="15" customHeight="1">
      <c r="A29" s="10" t="s">
        <v>27</v>
      </c>
      <c r="B29" s="4" t="s">
        <v>842</v>
      </c>
      <c r="C29" s="121">
        <v>1176930871701.29</v>
      </c>
      <c r="D29" s="121">
        <v>249639329</v>
      </c>
      <c r="E29" s="121">
        <f t="shared" si="0"/>
        <v>1177180511030.29</v>
      </c>
      <c r="F29" s="121">
        <v>85403717159.470001</v>
      </c>
      <c r="G29" s="121">
        <v>3914746994</v>
      </c>
      <c r="H29" s="121">
        <f t="shared" si="1"/>
        <v>89318464153.470001</v>
      </c>
      <c r="I29" s="121">
        <v>0</v>
      </c>
      <c r="J29" s="121">
        <v>0</v>
      </c>
      <c r="K29" s="121">
        <f t="shared" si="2"/>
        <v>0</v>
      </c>
      <c r="L29" s="121">
        <v>0</v>
      </c>
      <c r="M29" s="121">
        <v>0</v>
      </c>
      <c r="N29" s="121">
        <f t="shared" si="3"/>
        <v>0</v>
      </c>
      <c r="O29" s="121">
        <v>0</v>
      </c>
      <c r="P29" s="121">
        <v>0</v>
      </c>
      <c r="Q29" s="121">
        <f t="shared" si="4"/>
        <v>0</v>
      </c>
      <c r="R29" s="121">
        <v>0</v>
      </c>
      <c r="S29" s="121">
        <v>0</v>
      </c>
      <c r="T29" s="121">
        <f t="shared" si="5"/>
        <v>0</v>
      </c>
      <c r="U29" s="121">
        <v>6089016119</v>
      </c>
      <c r="V29" s="121">
        <v>100000</v>
      </c>
      <c r="W29" s="121">
        <f t="shared" si="6"/>
        <v>6089116119</v>
      </c>
      <c r="X29" s="121">
        <v>33583181774</v>
      </c>
      <c r="Y29" s="121">
        <v>171699506249.37701</v>
      </c>
      <c r="Z29" s="121">
        <f t="shared" si="7"/>
        <v>205282688023.37701</v>
      </c>
      <c r="AA29" s="121">
        <v>1302006786753.76</v>
      </c>
      <c r="AB29" s="121">
        <v>175863992572.37701</v>
      </c>
      <c r="AC29" s="121">
        <f t="shared" si="8"/>
        <v>1477870779326.137</v>
      </c>
    </row>
    <row r="30" spans="1:29" ht="15" customHeight="1">
      <c r="A30" s="10" t="s">
        <v>28</v>
      </c>
      <c r="B30" s="4" t="s">
        <v>843</v>
      </c>
      <c r="C30" s="121">
        <v>12017206441</v>
      </c>
      <c r="D30" s="121">
        <v>27200423285</v>
      </c>
      <c r="E30" s="121">
        <f t="shared" si="0"/>
        <v>39217629726</v>
      </c>
      <c r="F30" s="121">
        <v>201744441557</v>
      </c>
      <c r="G30" s="121">
        <v>56105411805</v>
      </c>
      <c r="H30" s="121">
        <f t="shared" si="1"/>
        <v>257849853362</v>
      </c>
      <c r="I30" s="121">
        <v>0</v>
      </c>
      <c r="J30" s="121">
        <v>0</v>
      </c>
      <c r="K30" s="121">
        <f t="shared" si="2"/>
        <v>0</v>
      </c>
      <c r="L30" s="121">
        <v>0</v>
      </c>
      <c r="M30" s="121">
        <v>0</v>
      </c>
      <c r="N30" s="121">
        <f t="shared" si="3"/>
        <v>0</v>
      </c>
      <c r="O30" s="121">
        <v>0</v>
      </c>
      <c r="P30" s="121">
        <v>0</v>
      </c>
      <c r="Q30" s="121">
        <f t="shared" si="4"/>
        <v>0</v>
      </c>
      <c r="R30" s="121">
        <v>0</v>
      </c>
      <c r="S30" s="121">
        <v>0</v>
      </c>
      <c r="T30" s="121">
        <f t="shared" si="5"/>
        <v>0</v>
      </c>
      <c r="U30" s="121">
        <v>24550000</v>
      </c>
      <c r="V30" s="121">
        <v>0</v>
      </c>
      <c r="W30" s="121">
        <f t="shared" si="6"/>
        <v>24550000</v>
      </c>
      <c r="X30" s="121">
        <v>456677250</v>
      </c>
      <c r="Y30" s="121">
        <v>800880455333.5</v>
      </c>
      <c r="Z30" s="121">
        <f t="shared" si="7"/>
        <v>801337132583.5</v>
      </c>
      <c r="AA30" s="121">
        <v>214242875248</v>
      </c>
      <c r="AB30" s="121">
        <v>884186290423.5</v>
      </c>
      <c r="AC30" s="121">
        <f t="shared" si="8"/>
        <v>1098429165671.5</v>
      </c>
    </row>
    <row r="31" spans="1:29" ht="15" customHeight="1">
      <c r="A31" s="10" t="s">
        <v>29</v>
      </c>
      <c r="B31" s="4" t="s">
        <v>844</v>
      </c>
      <c r="C31" s="121">
        <v>68655240834.322998</v>
      </c>
      <c r="D31" s="121">
        <v>71211300</v>
      </c>
      <c r="E31" s="121">
        <f t="shared" si="0"/>
        <v>68726452134.322998</v>
      </c>
      <c r="F31" s="121">
        <v>6238141952.4469995</v>
      </c>
      <c r="G31" s="121">
        <v>1352037724.9219999</v>
      </c>
      <c r="H31" s="121">
        <f t="shared" si="1"/>
        <v>7590179677.3689995</v>
      </c>
      <c r="I31" s="121">
        <v>0</v>
      </c>
      <c r="J31" s="121">
        <v>0</v>
      </c>
      <c r="K31" s="121">
        <f t="shared" si="2"/>
        <v>0</v>
      </c>
      <c r="L31" s="121">
        <v>0</v>
      </c>
      <c r="M31" s="121">
        <v>0</v>
      </c>
      <c r="N31" s="121">
        <f t="shared" si="3"/>
        <v>0</v>
      </c>
      <c r="O31" s="121">
        <v>440967267</v>
      </c>
      <c r="P31" s="121">
        <v>0</v>
      </c>
      <c r="Q31" s="121">
        <f t="shared" si="4"/>
        <v>440967267</v>
      </c>
      <c r="R31" s="121">
        <v>0</v>
      </c>
      <c r="S31" s="121">
        <v>0</v>
      </c>
      <c r="T31" s="121">
        <f t="shared" si="5"/>
        <v>0</v>
      </c>
      <c r="U31" s="121">
        <v>465921250</v>
      </c>
      <c r="V31" s="121">
        <v>0</v>
      </c>
      <c r="W31" s="121">
        <f t="shared" si="6"/>
        <v>465921250</v>
      </c>
      <c r="X31" s="121">
        <v>4746797800</v>
      </c>
      <c r="Y31" s="121">
        <v>10150589454</v>
      </c>
      <c r="Z31" s="121">
        <f t="shared" si="7"/>
        <v>14897387254</v>
      </c>
      <c r="AA31" s="121">
        <v>80547069103.770004</v>
      </c>
      <c r="AB31" s="121">
        <v>11573838478.922001</v>
      </c>
      <c r="AC31" s="121">
        <f t="shared" si="8"/>
        <v>92120907582.692001</v>
      </c>
    </row>
    <row r="32" spans="1:29" ht="15" customHeight="1">
      <c r="A32" s="10" t="s">
        <v>30</v>
      </c>
      <c r="B32" s="4" t="s">
        <v>845</v>
      </c>
      <c r="C32" s="121">
        <v>5322776162.5</v>
      </c>
      <c r="D32" s="121">
        <v>0</v>
      </c>
      <c r="E32" s="121">
        <f t="shared" si="0"/>
        <v>5322776162.5</v>
      </c>
      <c r="F32" s="121">
        <v>1887532872.5</v>
      </c>
      <c r="G32" s="121">
        <v>6000</v>
      </c>
      <c r="H32" s="121">
        <f t="shared" si="1"/>
        <v>1887538872.5</v>
      </c>
      <c r="I32" s="121">
        <v>0</v>
      </c>
      <c r="J32" s="121">
        <v>0</v>
      </c>
      <c r="K32" s="121">
        <f t="shared" si="2"/>
        <v>0</v>
      </c>
      <c r="L32" s="121">
        <v>0</v>
      </c>
      <c r="M32" s="121">
        <v>0</v>
      </c>
      <c r="N32" s="121">
        <f t="shared" si="3"/>
        <v>0</v>
      </c>
      <c r="O32" s="121">
        <v>436982282</v>
      </c>
      <c r="P32" s="121">
        <v>0</v>
      </c>
      <c r="Q32" s="121">
        <f t="shared" si="4"/>
        <v>436982282</v>
      </c>
      <c r="R32" s="121">
        <v>0</v>
      </c>
      <c r="S32" s="121">
        <v>0</v>
      </c>
      <c r="T32" s="121">
        <f t="shared" si="5"/>
        <v>0</v>
      </c>
      <c r="U32" s="121">
        <v>54971450</v>
      </c>
      <c r="V32" s="121">
        <v>0</v>
      </c>
      <c r="W32" s="121">
        <f t="shared" si="6"/>
        <v>54971450</v>
      </c>
      <c r="X32" s="121">
        <v>81969860</v>
      </c>
      <c r="Y32" s="121">
        <v>11680364345</v>
      </c>
      <c r="Z32" s="121">
        <f t="shared" si="7"/>
        <v>11762334205</v>
      </c>
      <c r="AA32" s="121">
        <v>7784232627</v>
      </c>
      <c r="AB32" s="121">
        <v>11680370345</v>
      </c>
      <c r="AC32" s="121">
        <f t="shared" si="8"/>
        <v>19464602972</v>
      </c>
    </row>
    <row r="33" spans="1:29" ht="15" customHeight="1">
      <c r="A33" s="10" t="s">
        <v>31</v>
      </c>
      <c r="B33" s="4" t="s">
        <v>846</v>
      </c>
      <c r="C33" s="121">
        <v>14934324325</v>
      </c>
      <c r="D33" s="121">
        <v>29984000</v>
      </c>
      <c r="E33" s="121">
        <f t="shared" si="0"/>
        <v>14964308325</v>
      </c>
      <c r="F33" s="121">
        <v>10795060629</v>
      </c>
      <c r="G33" s="121">
        <v>115136416</v>
      </c>
      <c r="H33" s="121">
        <f t="shared" si="1"/>
        <v>10910197045</v>
      </c>
      <c r="I33" s="121">
        <v>0</v>
      </c>
      <c r="J33" s="121">
        <v>0</v>
      </c>
      <c r="K33" s="121">
        <f t="shared" si="2"/>
        <v>0</v>
      </c>
      <c r="L33" s="121">
        <v>0</v>
      </c>
      <c r="M33" s="121">
        <v>0</v>
      </c>
      <c r="N33" s="121">
        <f t="shared" si="3"/>
        <v>0</v>
      </c>
      <c r="O33" s="121">
        <v>10778040</v>
      </c>
      <c r="P33" s="121">
        <v>0</v>
      </c>
      <c r="Q33" s="121">
        <f t="shared" si="4"/>
        <v>10778040</v>
      </c>
      <c r="R33" s="121">
        <v>0</v>
      </c>
      <c r="S33" s="121">
        <v>0</v>
      </c>
      <c r="T33" s="121">
        <f t="shared" si="5"/>
        <v>0</v>
      </c>
      <c r="U33" s="121">
        <v>235850000</v>
      </c>
      <c r="V33" s="121">
        <v>9050000</v>
      </c>
      <c r="W33" s="121">
        <f t="shared" si="6"/>
        <v>244900000</v>
      </c>
      <c r="X33" s="121">
        <v>429604500</v>
      </c>
      <c r="Y33" s="121">
        <v>250028000</v>
      </c>
      <c r="Z33" s="121">
        <f t="shared" si="7"/>
        <v>679632500</v>
      </c>
      <c r="AA33" s="121">
        <v>26405617494</v>
      </c>
      <c r="AB33" s="121">
        <v>404198416</v>
      </c>
      <c r="AC33" s="121">
        <f t="shared" si="8"/>
        <v>26809815910</v>
      </c>
    </row>
    <row r="34" spans="1:29" ht="15" customHeight="1">
      <c r="A34" s="10" t="s">
        <v>32</v>
      </c>
      <c r="B34" s="4" t="s">
        <v>847</v>
      </c>
      <c r="C34" s="121">
        <v>5402768493</v>
      </c>
      <c r="D34" s="121">
        <v>24200000</v>
      </c>
      <c r="E34" s="121">
        <f t="shared" si="0"/>
        <v>5426968493</v>
      </c>
      <c r="F34" s="121">
        <v>3427095889</v>
      </c>
      <c r="G34" s="121">
        <v>102450100</v>
      </c>
      <c r="H34" s="121">
        <f t="shared" si="1"/>
        <v>3529545989</v>
      </c>
      <c r="I34" s="121">
        <v>0</v>
      </c>
      <c r="J34" s="121">
        <v>0</v>
      </c>
      <c r="K34" s="121">
        <f t="shared" si="2"/>
        <v>0</v>
      </c>
      <c r="L34" s="121">
        <v>0</v>
      </c>
      <c r="M34" s="121">
        <v>0</v>
      </c>
      <c r="N34" s="121">
        <f t="shared" si="3"/>
        <v>0</v>
      </c>
      <c r="O34" s="121">
        <v>0</v>
      </c>
      <c r="P34" s="121">
        <v>0</v>
      </c>
      <c r="Q34" s="121">
        <f t="shared" si="4"/>
        <v>0</v>
      </c>
      <c r="R34" s="121">
        <v>88142052892</v>
      </c>
      <c r="S34" s="121">
        <v>0</v>
      </c>
      <c r="T34" s="121">
        <f t="shared" si="5"/>
        <v>88142052892</v>
      </c>
      <c r="U34" s="121">
        <v>94446902</v>
      </c>
      <c r="V34" s="121">
        <v>0</v>
      </c>
      <c r="W34" s="121">
        <f t="shared" si="6"/>
        <v>94446902</v>
      </c>
      <c r="X34" s="121">
        <v>539140971</v>
      </c>
      <c r="Y34" s="121">
        <v>8748237737</v>
      </c>
      <c r="Z34" s="121">
        <f t="shared" si="7"/>
        <v>9287378708</v>
      </c>
      <c r="AA34" s="121">
        <v>97605505147</v>
      </c>
      <c r="AB34" s="121">
        <v>8874887837</v>
      </c>
      <c r="AC34" s="121">
        <f t="shared" si="8"/>
        <v>106480392984</v>
      </c>
    </row>
    <row r="35" spans="1:29" ht="15" customHeight="1">
      <c r="A35" s="10" t="s">
        <v>33</v>
      </c>
      <c r="B35" s="4" t="s">
        <v>848</v>
      </c>
      <c r="C35" s="121">
        <v>5915135233</v>
      </c>
      <c r="D35" s="121">
        <v>3900000</v>
      </c>
      <c r="E35" s="121">
        <f t="shared" si="0"/>
        <v>5919035233</v>
      </c>
      <c r="F35" s="121">
        <v>4134029197</v>
      </c>
      <c r="G35" s="121">
        <v>31750000</v>
      </c>
      <c r="H35" s="121">
        <f t="shared" si="1"/>
        <v>4165779197</v>
      </c>
      <c r="I35" s="121">
        <v>0</v>
      </c>
      <c r="J35" s="121">
        <v>0</v>
      </c>
      <c r="K35" s="121">
        <f t="shared" si="2"/>
        <v>0</v>
      </c>
      <c r="L35" s="121">
        <v>0</v>
      </c>
      <c r="M35" s="121">
        <v>0</v>
      </c>
      <c r="N35" s="121">
        <f t="shared" si="3"/>
        <v>0</v>
      </c>
      <c r="O35" s="121">
        <v>0</v>
      </c>
      <c r="P35" s="121">
        <v>0</v>
      </c>
      <c r="Q35" s="121">
        <f t="shared" si="4"/>
        <v>0</v>
      </c>
      <c r="R35" s="121">
        <v>0</v>
      </c>
      <c r="S35" s="121">
        <v>0</v>
      </c>
      <c r="T35" s="121">
        <f t="shared" si="5"/>
        <v>0</v>
      </c>
      <c r="U35" s="121">
        <v>99271242</v>
      </c>
      <c r="V35" s="121">
        <v>2700000</v>
      </c>
      <c r="W35" s="121">
        <f t="shared" si="6"/>
        <v>101971242</v>
      </c>
      <c r="X35" s="121">
        <v>534526600</v>
      </c>
      <c r="Y35" s="121">
        <v>2355824553</v>
      </c>
      <c r="Z35" s="121">
        <f t="shared" si="7"/>
        <v>2890351153</v>
      </c>
      <c r="AA35" s="121">
        <v>10682962272</v>
      </c>
      <c r="AB35" s="121">
        <v>2394174553</v>
      </c>
      <c r="AC35" s="121">
        <f t="shared" si="8"/>
        <v>13077136825</v>
      </c>
    </row>
    <row r="36" spans="1:29" ht="15" customHeight="1">
      <c r="A36" s="10" t="s">
        <v>34</v>
      </c>
      <c r="B36" s="4" t="s">
        <v>849</v>
      </c>
      <c r="C36" s="121">
        <v>3981331557585</v>
      </c>
      <c r="D36" s="121">
        <v>25487453830</v>
      </c>
      <c r="E36" s="121">
        <f t="shared" si="0"/>
        <v>4006819011415</v>
      </c>
      <c r="F36" s="121">
        <v>951978070739</v>
      </c>
      <c r="G36" s="121">
        <v>499999626692</v>
      </c>
      <c r="H36" s="121">
        <f t="shared" si="1"/>
        <v>1451977697431</v>
      </c>
      <c r="I36" s="121">
        <v>0</v>
      </c>
      <c r="J36" s="121">
        <v>0</v>
      </c>
      <c r="K36" s="121">
        <f t="shared" si="2"/>
        <v>0</v>
      </c>
      <c r="L36" s="121">
        <v>137897317441</v>
      </c>
      <c r="M36" s="121">
        <v>0</v>
      </c>
      <c r="N36" s="121">
        <f t="shared" si="3"/>
        <v>137897317441</v>
      </c>
      <c r="O36" s="121">
        <v>123015447698</v>
      </c>
      <c r="P36" s="121">
        <v>662289107600</v>
      </c>
      <c r="Q36" s="121">
        <f t="shared" si="4"/>
        <v>785304555298</v>
      </c>
      <c r="R36" s="121">
        <v>287512123798</v>
      </c>
      <c r="S36" s="121">
        <v>0</v>
      </c>
      <c r="T36" s="121">
        <f t="shared" si="5"/>
        <v>287512123798</v>
      </c>
      <c r="U36" s="121">
        <v>198282386092</v>
      </c>
      <c r="V36" s="121">
        <v>0</v>
      </c>
      <c r="W36" s="121">
        <f t="shared" si="6"/>
        <v>198282386092</v>
      </c>
      <c r="X36" s="121">
        <v>159592160485</v>
      </c>
      <c r="Y36" s="121">
        <v>1875792902661</v>
      </c>
      <c r="Z36" s="121">
        <f t="shared" si="7"/>
        <v>2035385063146</v>
      </c>
      <c r="AA36" s="121">
        <v>5839609063838</v>
      </c>
      <c r="AB36" s="121">
        <v>3063569090783</v>
      </c>
      <c r="AC36" s="121">
        <f t="shared" si="8"/>
        <v>8903178154621</v>
      </c>
    </row>
    <row r="37" spans="1:29" ht="15" customHeight="1">
      <c r="A37" s="10" t="s">
        <v>35</v>
      </c>
      <c r="B37" s="4" t="s">
        <v>850</v>
      </c>
      <c r="C37" s="121">
        <v>210136480981.69</v>
      </c>
      <c r="D37" s="121">
        <v>0</v>
      </c>
      <c r="E37" s="121">
        <f t="shared" si="0"/>
        <v>210136480981.69</v>
      </c>
      <c r="F37" s="121">
        <v>206400748730.47</v>
      </c>
      <c r="G37" s="121">
        <v>9126169100</v>
      </c>
      <c r="H37" s="121">
        <f t="shared" si="1"/>
        <v>215526917830.47</v>
      </c>
      <c r="I37" s="121">
        <v>0</v>
      </c>
      <c r="J37" s="121">
        <v>0</v>
      </c>
      <c r="K37" s="121">
        <f t="shared" si="2"/>
        <v>0</v>
      </c>
      <c r="L37" s="121">
        <v>0</v>
      </c>
      <c r="M37" s="121">
        <v>0</v>
      </c>
      <c r="N37" s="121">
        <f t="shared" si="3"/>
        <v>0</v>
      </c>
      <c r="O37" s="121">
        <v>0</v>
      </c>
      <c r="P37" s="121">
        <v>2728787579594</v>
      </c>
      <c r="Q37" s="121">
        <f t="shared" si="4"/>
        <v>2728787579594</v>
      </c>
      <c r="R37" s="121">
        <v>151925000</v>
      </c>
      <c r="S37" s="121">
        <v>0</v>
      </c>
      <c r="T37" s="121">
        <f t="shared" si="5"/>
        <v>151925000</v>
      </c>
      <c r="U37" s="121">
        <v>34041022816</v>
      </c>
      <c r="V37" s="121">
        <v>0</v>
      </c>
      <c r="W37" s="121">
        <f t="shared" si="6"/>
        <v>34041022816</v>
      </c>
      <c r="X37" s="121">
        <v>33746376505</v>
      </c>
      <c r="Y37" s="121">
        <v>155968095714</v>
      </c>
      <c r="Z37" s="121">
        <f t="shared" si="7"/>
        <v>189714472219</v>
      </c>
      <c r="AA37" s="121">
        <v>484476554033.15997</v>
      </c>
      <c r="AB37" s="121">
        <v>2893881844408</v>
      </c>
      <c r="AC37" s="121">
        <f t="shared" si="8"/>
        <v>3378358398441.1602</v>
      </c>
    </row>
    <row r="38" spans="1:29" ht="15" customHeight="1">
      <c r="A38" s="10" t="s">
        <v>36</v>
      </c>
      <c r="B38" s="4" t="s">
        <v>851</v>
      </c>
      <c r="C38" s="121">
        <v>148258008946</v>
      </c>
      <c r="D38" s="121">
        <v>0</v>
      </c>
      <c r="E38" s="121">
        <f t="shared" si="0"/>
        <v>148258008946</v>
      </c>
      <c r="F38" s="121">
        <v>33636253867</v>
      </c>
      <c r="G38" s="121">
        <v>1005589400</v>
      </c>
      <c r="H38" s="121">
        <f t="shared" si="1"/>
        <v>34641843267</v>
      </c>
      <c r="I38" s="121">
        <v>0</v>
      </c>
      <c r="J38" s="121">
        <v>0</v>
      </c>
      <c r="K38" s="121">
        <f t="shared" si="2"/>
        <v>0</v>
      </c>
      <c r="L38" s="121">
        <v>0</v>
      </c>
      <c r="M38" s="121">
        <v>0</v>
      </c>
      <c r="N38" s="121">
        <f t="shared" si="3"/>
        <v>0</v>
      </c>
      <c r="O38" s="121">
        <v>0</v>
      </c>
      <c r="P38" s="121">
        <v>0</v>
      </c>
      <c r="Q38" s="121">
        <f t="shared" si="4"/>
        <v>0</v>
      </c>
      <c r="R38" s="121">
        <v>0</v>
      </c>
      <c r="S38" s="121">
        <v>0</v>
      </c>
      <c r="T38" s="121">
        <f t="shared" si="5"/>
        <v>0</v>
      </c>
      <c r="U38" s="121">
        <v>41951750</v>
      </c>
      <c r="V38" s="121">
        <v>0</v>
      </c>
      <c r="W38" s="121">
        <f t="shared" si="6"/>
        <v>41951750</v>
      </c>
      <c r="X38" s="121">
        <v>431017000</v>
      </c>
      <c r="Y38" s="121">
        <v>8258702679</v>
      </c>
      <c r="Z38" s="121">
        <f t="shared" si="7"/>
        <v>8689719679</v>
      </c>
      <c r="AA38" s="121">
        <v>182367231563</v>
      </c>
      <c r="AB38" s="121">
        <v>9264292079</v>
      </c>
      <c r="AC38" s="121">
        <f t="shared" si="8"/>
        <v>191631523642</v>
      </c>
    </row>
    <row r="39" spans="1:29" ht="15" customHeight="1">
      <c r="A39" s="10" t="s">
        <v>37</v>
      </c>
      <c r="B39" s="4" t="s">
        <v>852</v>
      </c>
      <c r="C39" s="121">
        <v>23000475554008.5</v>
      </c>
      <c r="D39" s="121">
        <v>89271051902</v>
      </c>
      <c r="E39" s="121">
        <f t="shared" si="0"/>
        <v>23089746605910.5</v>
      </c>
      <c r="F39" s="121">
        <v>4565026505453.4697</v>
      </c>
      <c r="G39" s="121">
        <v>659412430946.22205</v>
      </c>
      <c r="H39" s="121">
        <f t="shared" si="1"/>
        <v>5224438936399.6914</v>
      </c>
      <c r="I39" s="121">
        <v>617710149082</v>
      </c>
      <c r="J39" s="121">
        <v>0</v>
      </c>
      <c r="K39" s="121">
        <f t="shared" si="2"/>
        <v>617710149082</v>
      </c>
      <c r="L39" s="121">
        <v>1481968800579.3999</v>
      </c>
      <c r="M39" s="121">
        <v>0</v>
      </c>
      <c r="N39" s="121">
        <f t="shared" si="3"/>
        <v>1481968800579.3999</v>
      </c>
      <c r="O39" s="121">
        <v>1428144485255.96</v>
      </c>
      <c r="P39" s="121">
        <v>3391076687194</v>
      </c>
      <c r="Q39" s="121">
        <f t="shared" si="4"/>
        <v>4819221172449.96</v>
      </c>
      <c r="R39" s="121">
        <v>4545301472821</v>
      </c>
      <c r="S39" s="121">
        <v>0</v>
      </c>
      <c r="T39" s="121">
        <f t="shared" si="5"/>
        <v>4545301472821</v>
      </c>
      <c r="U39" s="121">
        <v>6596235178303.3896</v>
      </c>
      <c r="V39" s="121">
        <v>6289834011</v>
      </c>
      <c r="W39" s="121">
        <f t="shared" si="6"/>
        <v>6602525012314.3896</v>
      </c>
      <c r="X39" s="121">
        <v>411536350776.34998</v>
      </c>
      <c r="Y39" s="121">
        <v>6784549049544.0498</v>
      </c>
      <c r="Z39" s="121">
        <f t="shared" si="7"/>
        <v>7196085400320.3994</v>
      </c>
      <c r="AA39" s="121">
        <v>42646398496280.102</v>
      </c>
      <c r="AB39" s="121">
        <v>10930599053597.199</v>
      </c>
      <c r="AC39" s="121">
        <f t="shared" si="8"/>
        <v>53576997549877.297</v>
      </c>
    </row>
    <row r="40" spans="1:29" ht="12" customHeight="1"/>
    <row r="41" spans="1:29" ht="12" customHeight="1"/>
    <row r="42" spans="1:29" ht="12" customHeight="1"/>
    <row r="43" spans="1:29" ht="12" customHeight="1"/>
    <row r="44" spans="1:29" ht="12" customHeight="1"/>
    <row r="45" spans="1:29" ht="12" customHeight="1"/>
    <row r="46" spans="1:29" ht="12" customHeight="1"/>
    <row r="47" spans="1:29" ht="12" customHeight="1"/>
    <row r="48" spans="1:29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  <row r="1001" ht="12" customHeight="1"/>
    <row r="1002" ht="12" customHeight="1"/>
    <row r="1003" ht="12" customHeight="1"/>
    <row r="1004" ht="12" customHeight="1"/>
    <row r="1005" ht="12" customHeight="1"/>
    <row r="1006" ht="12" customHeight="1"/>
    <row r="1007" ht="12" customHeight="1"/>
    <row r="1008" ht="12" customHeight="1"/>
    <row r="1009" ht="12" customHeight="1"/>
    <row r="1010" ht="12" customHeight="1"/>
    <row r="1011" ht="12" customHeight="1"/>
    <row r="1012" ht="12" customHeight="1"/>
    <row r="1013" ht="12" customHeight="1"/>
    <row r="1014" ht="12" customHeight="1"/>
    <row r="1015" ht="12" customHeight="1"/>
    <row r="1016" ht="12" customHeight="1"/>
    <row r="1017" ht="12" customHeight="1"/>
    <row r="1018" ht="12" customHeight="1"/>
    <row r="1019" ht="12" customHeight="1"/>
    <row r="1020" ht="12" customHeight="1"/>
    <row r="1021" ht="12" customHeight="1"/>
    <row r="1022" ht="12" customHeight="1"/>
    <row r="1023" ht="12" customHeight="1"/>
    <row r="1024" ht="12" customHeight="1"/>
    <row r="1025" ht="12" customHeight="1"/>
    <row r="1026" ht="12" customHeight="1"/>
    <row r="1027" ht="12" customHeight="1"/>
    <row r="1028" ht="12" customHeight="1"/>
    <row r="1029" ht="12" customHeight="1"/>
    <row r="1030" ht="12" customHeight="1"/>
    <row r="1031" ht="12" customHeight="1"/>
    <row r="1032" ht="12" customHeight="1"/>
    <row r="1033" ht="12" customHeight="1"/>
    <row r="1034" ht="12" customHeight="1"/>
    <row r="1035" ht="12" customHeight="1"/>
    <row r="1036" ht="12" customHeight="1"/>
    <row r="1037" ht="12" customHeight="1"/>
    <row r="1038" ht="12" customHeight="1"/>
    <row r="1039" ht="12" customHeight="1"/>
    <row r="1040" ht="12" customHeight="1"/>
    <row r="1041" ht="12" customHeight="1"/>
    <row r="1042" ht="12" customHeight="1"/>
    <row r="1043" ht="12" customHeight="1"/>
    <row r="1044" ht="12" customHeight="1"/>
    <row r="1045" ht="12" customHeight="1"/>
    <row r="1046" ht="12" customHeight="1"/>
    <row r="1047" ht="12" customHeight="1"/>
    <row r="1048" ht="12" customHeight="1"/>
    <row r="1049" ht="12" customHeight="1"/>
    <row r="1050" ht="12" customHeight="1"/>
    <row r="1051" ht="12" customHeight="1"/>
    <row r="1052" ht="12" customHeight="1"/>
    <row r="1053" ht="12" customHeight="1"/>
    <row r="1054" ht="12" customHeight="1"/>
    <row r="1055" ht="12" customHeight="1"/>
    <row r="1056" ht="12" customHeight="1"/>
    <row r="1057" ht="12" customHeight="1"/>
    <row r="1058" ht="12" customHeight="1"/>
    <row r="1059" ht="12" customHeight="1"/>
    <row r="1060" ht="12" customHeight="1"/>
    <row r="1061" ht="12" customHeight="1"/>
    <row r="1062" ht="12" customHeight="1"/>
    <row r="1063" ht="12" customHeight="1"/>
    <row r="1064" ht="12" customHeight="1"/>
    <row r="1065" ht="12" customHeight="1"/>
    <row r="1066" ht="12" customHeight="1"/>
    <row r="1067" ht="12" customHeight="1"/>
    <row r="1068" ht="12" customHeight="1"/>
    <row r="1069" ht="12" customHeight="1"/>
    <row r="1070" ht="12" customHeight="1"/>
    <row r="1071" ht="12" customHeight="1"/>
    <row r="1072" ht="12" customHeight="1"/>
    <row r="1073" ht="12" customHeight="1"/>
    <row r="1074" ht="12" customHeight="1"/>
    <row r="1075" ht="12" customHeight="1"/>
    <row r="1076" ht="12" customHeight="1"/>
    <row r="1077" ht="12" customHeight="1"/>
    <row r="1078" ht="12" customHeight="1"/>
    <row r="1079" ht="12" customHeight="1"/>
    <row r="1080" ht="12" customHeight="1"/>
    <row r="1081" ht="12" customHeight="1"/>
    <row r="1082" ht="12" customHeight="1"/>
    <row r="1083" ht="12" customHeight="1"/>
    <row r="1084" ht="12" customHeight="1"/>
    <row r="1085" ht="12" customHeight="1"/>
    <row r="1086" ht="12" customHeight="1"/>
    <row r="1087" ht="12" customHeight="1"/>
    <row r="1088" ht="12" customHeight="1"/>
    <row r="1089" ht="12" customHeight="1"/>
    <row r="1090" ht="12" customHeight="1"/>
    <row r="1091" ht="12" customHeight="1"/>
    <row r="1092" ht="12" customHeight="1"/>
    <row r="1093" ht="12" customHeight="1"/>
    <row r="1094" ht="12" customHeight="1"/>
    <row r="1095" ht="12" customHeight="1"/>
    <row r="1096" ht="12" customHeight="1"/>
    <row r="1097" ht="12" customHeight="1"/>
    <row r="1098" ht="12" customHeight="1"/>
    <row r="1099" ht="12" customHeight="1"/>
    <row r="1100" ht="12" customHeight="1"/>
    <row r="1101" ht="12" customHeight="1"/>
    <row r="1102" ht="12" customHeight="1"/>
    <row r="1103" ht="12" customHeight="1"/>
    <row r="1104" ht="12" customHeight="1"/>
    <row r="1105" ht="12" customHeight="1"/>
    <row r="1106" ht="12" customHeight="1"/>
    <row r="1107" ht="12" customHeight="1"/>
    <row r="1108" ht="12" customHeight="1"/>
    <row r="1109" ht="12" customHeight="1"/>
    <row r="1110" ht="12" customHeight="1"/>
    <row r="1111" ht="12" customHeight="1"/>
    <row r="1112" ht="12" customHeight="1"/>
    <row r="1113" ht="12" customHeight="1"/>
    <row r="1114" ht="12" customHeight="1"/>
    <row r="1115" ht="12" customHeight="1"/>
    <row r="1116" ht="12" customHeight="1"/>
    <row r="1117" ht="12" customHeight="1"/>
    <row r="1118" ht="12" customHeight="1"/>
    <row r="1119" ht="12" customHeight="1"/>
    <row r="1120" ht="12" customHeight="1"/>
    <row r="1121" ht="12" customHeight="1"/>
    <row r="1122" ht="12" customHeight="1"/>
    <row r="1123" ht="12" customHeight="1"/>
    <row r="1124" ht="12" customHeight="1"/>
    <row r="1125" ht="12" customHeight="1"/>
    <row r="1126" ht="12" customHeight="1"/>
    <row r="1127" ht="12" customHeight="1"/>
    <row r="1128" ht="12" customHeight="1"/>
    <row r="1129" ht="12" customHeight="1"/>
    <row r="1130" ht="12" customHeight="1"/>
    <row r="1131" ht="12" customHeight="1"/>
    <row r="1132" ht="12" customHeight="1"/>
    <row r="1133" ht="12" customHeight="1"/>
    <row r="1134" ht="12" customHeight="1"/>
    <row r="1135" ht="12" customHeight="1"/>
    <row r="1136" ht="12" customHeight="1"/>
    <row r="1137" ht="12" customHeight="1"/>
    <row r="1138" ht="12" customHeight="1"/>
    <row r="1139" ht="12" customHeight="1"/>
    <row r="1140" ht="12" customHeight="1"/>
    <row r="1141" ht="12" customHeight="1"/>
    <row r="1142" ht="12" customHeight="1"/>
    <row r="1143" ht="12" customHeight="1"/>
    <row r="1144" ht="12" customHeight="1"/>
    <row r="1145" ht="12" customHeight="1"/>
    <row r="1146" ht="12" customHeight="1"/>
    <row r="1147" ht="12" customHeight="1"/>
    <row r="1148" ht="12" customHeight="1"/>
    <row r="1149" ht="12" customHeight="1"/>
    <row r="1150" ht="12" customHeight="1"/>
    <row r="1151" ht="12" customHeight="1"/>
    <row r="1152" ht="12" customHeight="1"/>
    <row r="1153" ht="12" customHeight="1"/>
    <row r="1154" ht="12" customHeight="1"/>
    <row r="1155" ht="12" customHeight="1"/>
    <row r="1156" ht="12" customHeight="1"/>
    <row r="1157" ht="12" customHeight="1"/>
    <row r="1158" ht="12" customHeight="1"/>
    <row r="1159" ht="12" customHeight="1"/>
    <row r="1160" ht="12" customHeight="1"/>
    <row r="1161" ht="12" customHeight="1"/>
    <row r="1162" ht="12" customHeight="1"/>
    <row r="1163" ht="12" customHeight="1"/>
    <row r="1164" ht="12" customHeight="1"/>
    <row r="1165" ht="12" customHeight="1"/>
    <row r="1166" ht="12" customHeight="1"/>
    <row r="1167" ht="12" customHeight="1"/>
    <row r="1168" ht="12" customHeight="1"/>
    <row r="1169" ht="12" customHeight="1"/>
    <row r="1170" ht="12" customHeight="1"/>
    <row r="1171" ht="12" customHeight="1"/>
    <row r="1172" ht="12" customHeight="1"/>
    <row r="1173" ht="12" customHeight="1"/>
    <row r="1174" ht="12" customHeight="1"/>
    <row r="1175" ht="12" customHeight="1"/>
    <row r="1176" ht="12" customHeight="1"/>
    <row r="1177" ht="12" customHeight="1"/>
    <row r="1178" ht="12" customHeight="1"/>
    <row r="1179" ht="12" customHeight="1"/>
    <row r="1180" ht="12" customHeight="1"/>
    <row r="1181" ht="12" customHeight="1"/>
    <row r="1182" ht="12" customHeight="1"/>
    <row r="1183" ht="12" customHeight="1"/>
    <row r="1184" ht="12" customHeight="1"/>
    <row r="1185" ht="12" customHeight="1"/>
    <row r="1186" ht="12" customHeight="1"/>
    <row r="1187" ht="12" customHeight="1"/>
    <row r="1188" ht="12" customHeight="1"/>
    <row r="1189" ht="12" customHeight="1"/>
    <row r="1190" ht="12" customHeight="1"/>
    <row r="1191" ht="12" customHeight="1"/>
    <row r="1192" ht="12" customHeight="1"/>
    <row r="1193" ht="12" customHeight="1"/>
    <row r="1194" ht="12" customHeight="1"/>
    <row r="1195" ht="12" customHeight="1"/>
    <row r="1196" ht="12" customHeight="1"/>
    <row r="1197" ht="12" customHeight="1"/>
    <row r="1198" ht="12" customHeight="1"/>
    <row r="1199" ht="12" customHeight="1"/>
    <row r="1200" ht="12" customHeight="1"/>
    <row r="1201" ht="12" customHeight="1"/>
    <row r="1202" ht="12" customHeight="1"/>
    <row r="1203" ht="12" customHeight="1"/>
    <row r="1204" ht="12" customHeight="1"/>
    <row r="1205" ht="12" customHeight="1"/>
    <row r="1206" ht="12" customHeight="1"/>
    <row r="1207" ht="12" customHeight="1"/>
    <row r="1208" ht="12" customHeight="1"/>
    <row r="1209" ht="12" customHeight="1"/>
    <row r="1210" ht="12" customHeight="1"/>
    <row r="1211" ht="12" customHeight="1"/>
    <row r="1212" ht="12" customHeight="1"/>
    <row r="1213" ht="12" customHeight="1"/>
    <row r="1214" ht="12" customHeight="1"/>
    <row r="1215" ht="12" customHeight="1"/>
    <row r="1216" ht="12" customHeight="1"/>
    <row r="1217" ht="12" customHeight="1"/>
    <row r="1218" ht="12" customHeight="1"/>
    <row r="1219" ht="12" customHeight="1"/>
    <row r="1220" ht="12" customHeight="1"/>
    <row r="1221" ht="12" customHeight="1"/>
    <row r="1222" ht="12" customHeight="1"/>
    <row r="1223" ht="12" customHeight="1"/>
    <row r="1224" ht="12" customHeight="1"/>
    <row r="1225" ht="12" customHeight="1"/>
    <row r="1226" ht="12" customHeight="1"/>
    <row r="1227" ht="12" customHeight="1"/>
    <row r="1228" ht="12" customHeight="1"/>
    <row r="1229" ht="12" customHeight="1"/>
    <row r="1230" ht="12" customHeight="1"/>
    <row r="1231" ht="12" customHeight="1"/>
    <row r="1232" ht="12" customHeight="1"/>
    <row r="1233" ht="12" customHeight="1"/>
    <row r="1234" ht="12" customHeight="1"/>
    <row r="1235" ht="12" customHeight="1"/>
    <row r="1236" ht="12" customHeight="1"/>
    <row r="1237" ht="12" customHeight="1"/>
    <row r="1238" ht="12" customHeight="1"/>
    <row r="1239" ht="12" customHeight="1"/>
    <row r="1240" ht="12" customHeight="1"/>
    <row r="1241" ht="12" customHeight="1"/>
    <row r="1242" ht="12" customHeight="1"/>
    <row r="1243" ht="12" customHeight="1"/>
    <row r="1244" ht="12" customHeight="1"/>
    <row r="1245" ht="12" customHeight="1"/>
    <row r="1246" ht="12" customHeight="1"/>
    <row r="1247" ht="12" customHeight="1"/>
    <row r="1248" ht="12" customHeight="1"/>
    <row r="1249" ht="12" customHeight="1"/>
    <row r="1250" ht="12" customHeight="1"/>
    <row r="1251" ht="12" customHeight="1"/>
    <row r="1252" ht="12" customHeight="1"/>
    <row r="1253" ht="12" customHeight="1"/>
    <row r="1254" ht="12" customHeight="1"/>
    <row r="1255" ht="12" customHeight="1"/>
    <row r="1256" ht="12" customHeight="1"/>
    <row r="1257" ht="12" customHeight="1"/>
    <row r="1258" ht="12" customHeight="1"/>
    <row r="1259" ht="12" customHeight="1"/>
    <row r="1260" ht="12" customHeight="1"/>
    <row r="1261" ht="12" customHeight="1"/>
    <row r="1262" ht="12" customHeight="1"/>
    <row r="1263" ht="12" customHeight="1"/>
    <row r="1264" ht="12" customHeight="1"/>
    <row r="1265" ht="12" customHeight="1"/>
    <row r="1266" ht="12" customHeight="1"/>
    <row r="1267" ht="12" customHeight="1"/>
    <row r="1268" ht="12" customHeight="1"/>
    <row r="1269" ht="12" customHeight="1"/>
    <row r="1270" ht="12" customHeight="1"/>
    <row r="1271" ht="12" customHeight="1"/>
    <row r="1272" ht="12" customHeight="1"/>
    <row r="1273" ht="12" customHeight="1"/>
    <row r="1274" ht="12" customHeight="1"/>
    <row r="1275" ht="12" customHeight="1"/>
    <row r="1276" ht="12" customHeight="1"/>
    <row r="1277" ht="12" customHeight="1"/>
    <row r="1278" ht="12" customHeight="1"/>
    <row r="1279" ht="12" customHeight="1"/>
    <row r="1280" ht="12" customHeight="1"/>
    <row r="1281" ht="12" customHeight="1"/>
    <row r="1282" ht="12" customHeight="1"/>
    <row r="1283" ht="12" customHeight="1"/>
    <row r="1284" ht="12" customHeight="1"/>
    <row r="1285" ht="12" customHeight="1"/>
    <row r="1286" ht="12" customHeight="1"/>
    <row r="1287" ht="12" customHeight="1"/>
    <row r="1288" ht="12" customHeight="1"/>
    <row r="1289" ht="12" customHeight="1"/>
    <row r="1290" ht="12" customHeight="1"/>
    <row r="1291" ht="12" customHeight="1"/>
    <row r="1292" ht="12" customHeight="1"/>
    <row r="1293" ht="12" customHeight="1"/>
    <row r="1294" ht="12" customHeight="1"/>
    <row r="1295" ht="12" customHeight="1"/>
    <row r="1296" ht="12" customHeight="1"/>
    <row r="1297" ht="12" customHeight="1"/>
    <row r="1298" ht="12" customHeight="1"/>
    <row r="1299" ht="12" customHeight="1"/>
    <row r="1300" ht="12" customHeight="1"/>
    <row r="1301" ht="12" customHeight="1"/>
    <row r="1302" ht="12" customHeight="1"/>
    <row r="1303" ht="12" customHeight="1"/>
    <row r="1304" ht="12" customHeight="1"/>
    <row r="1305" ht="12" customHeight="1"/>
    <row r="1306" ht="12" customHeight="1"/>
    <row r="1307" ht="12" customHeight="1"/>
    <row r="1308" ht="12" customHeight="1"/>
    <row r="1309" ht="12" customHeight="1"/>
    <row r="1310" ht="12" customHeight="1"/>
    <row r="1311" ht="12" customHeight="1"/>
    <row r="1312" ht="12" customHeight="1"/>
    <row r="1313" ht="12" customHeight="1"/>
    <row r="1314" ht="12" customHeight="1"/>
    <row r="1315" ht="12" customHeight="1"/>
    <row r="1316" ht="12" customHeight="1"/>
    <row r="1317" ht="12" customHeight="1"/>
    <row r="1318" ht="12" customHeight="1"/>
    <row r="1319" ht="12" customHeight="1"/>
    <row r="1320" ht="12" customHeight="1"/>
    <row r="1321" ht="12" customHeight="1"/>
    <row r="1322" ht="12" customHeight="1"/>
    <row r="1323" ht="12" customHeight="1"/>
    <row r="1324" ht="12" customHeight="1"/>
    <row r="1325" ht="12" customHeight="1"/>
    <row r="1326" ht="12" customHeight="1"/>
    <row r="1327" ht="12" customHeight="1"/>
    <row r="1328" ht="12" customHeight="1"/>
    <row r="1329" ht="12" customHeight="1"/>
    <row r="1330" ht="12" customHeight="1"/>
    <row r="1331" ht="12" customHeight="1"/>
    <row r="1332" ht="12" customHeight="1"/>
    <row r="1333" ht="12" customHeight="1"/>
    <row r="1334" ht="12" customHeight="1"/>
    <row r="1335" ht="12" customHeight="1"/>
    <row r="1336" ht="12" customHeight="1"/>
    <row r="1337" ht="12" customHeight="1"/>
    <row r="1338" ht="12" customHeight="1"/>
    <row r="1339" ht="12" customHeight="1"/>
    <row r="1340" ht="12" customHeight="1"/>
    <row r="1341" ht="12" customHeight="1"/>
    <row r="1342" ht="12" customHeight="1"/>
    <row r="1343" ht="12" customHeight="1"/>
    <row r="1344" ht="12" customHeight="1"/>
    <row r="1345" ht="12" customHeight="1"/>
    <row r="1346" ht="12" customHeight="1"/>
    <row r="1347" ht="12" customHeight="1"/>
    <row r="1348" ht="12" customHeight="1"/>
    <row r="1349" ht="12" customHeight="1"/>
    <row r="1350" ht="12" customHeight="1"/>
    <row r="1351" ht="12" customHeight="1"/>
    <row r="1352" ht="12" customHeight="1"/>
    <row r="1353" ht="12" customHeight="1"/>
    <row r="1354" ht="12" customHeight="1"/>
    <row r="1355" ht="12" customHeight="1"/>
    <row r="1356" ht="12" customHeight="1"/>
    <row r="1357" ht="12" customHeight="1"/>
    <row r="1358" ht="12" customHeight="1"/>
    <row r="1359" ht="12" customHeight="1"/>
    <row r="1360" ht="12" customHeight="1"/>
    <row r="1361" ht="12" customHeight="1"/>
    <row r="1362" ht="12" customHeight="1"/>
    <row r="1363" ht="12" customHeight="1"/>
    <row r="1364" ht="12" customHeight="1"/>
    <row r="1365" ht="12" customHeight="1"/>
    <row r="1366" ht="12" customHeight="1"/>
    <row r="1367" ht="12" customHeight="1"/>
    <row r="1368" ht="12" customHeight="1"/>
    <row r="1369" ht="12" customHeight="1"/>
    <row r="1370" ht="12" customHeight="1"/>
    <row r="1371" ht="12" customHeight="1"/>
    <row r="1372" ht="12" customHeight="1"/>
    <row r="1373" ht="12" customHeight="1"/>
    <row r="1374" ht="12" customHeight="1"/>
    <row r="1375" ht="12" customHeight="1"/>
    <row r="1376" ht="12" customHeight="1"/>
    <row r="1377" ht="12" customHeight="1"/>
    <row r="1378" ht="12" customHeight="1"/>
    <row r="1379" ht="12" customHeight="1"/>
    <row r="1380" ht="12" customHeight="1"/>
    <row r="1381" ht="12" customHeight="1"/>
    <row r="1382" ht="12" customHeight="1"/>
    <row r="1383" ht="12" customHeight="1"/>
    <row r="1384" ht="12" customHeight="1"/>
    <row r="1385" ht="12" customHeight="1"/>
    <row r="1386" ht="12" customHeight="1"/>
    <row r="1387" ht="12" customHeight="1"/>
    <row r="1388" ht="12" customHeight="1"/>
    <row r="1389" ht="12" customHeight="1"/>
    <row r="1390" ht="12" customHeight="1"/>
    <row r="1391" ht="12" customHeight="1"/>
    <row r="1392" ht="12" customHeight="1"/>
    <row r="1393" ht="12" customHeight="1"/>
    <row r="1394" ht="12" customHeight="1"/>
    <row r="1395" ht="12" customHeight="1"/>
    <row r="1396" ht="12" customHeight="1"/>
    <row r="1397" ht="12" customHeight="1"/>
    <row r="1398" ht="12" customHeight="1"/>
    <row r="1399" ht="12" customHeight="1"/>
    <row r="1400" ht="12" customHeight="1"/>
    <row r="1401" ht="12" customHeight="1"/>
    <row r="1402" ht="12" customHeight="1"/>
    <row r="1403" ht="12" customHeight="1"/>
    <row r="1404" ht="12" customHeight="1"/>
    <row r="1405" ht="12" customHeight="1"/>
    <row r="1406" ht="12" customHeight="1"/>
    <row r="1407" ht="12" customHeight="1"/>
    <row r="1408" ht="12" customHeight="1"/>
    <row r="1409" ht="12" customHeight="1"/>
    <row r="1410" ht="12" customHeight="1"/>
    <row r="1411" ht="12" customHeight="1"/>
    <row r="1412" ht="12" customHeight="1"/>
    <row r="1413" ht="12" customHeight="1"/>
    <row r="1414" ht="12" customHeight="1"/>
    <row r="1415" ht="12" customHeight="1"/>
    <row r="1416" ht="12" customHeight="1"/>
    <row r="1417" ht="12" customHeight="1"/>
    <row r="1418" ht="12" customHeight="1"/>
    <row r="1419" ht="12" customHeight="1"/>
    <row r="1420" ht="12" customHeight="1"/>
    <row r="1421" ht="12" customHeight="1"/>
    <row r="1422" ht="12" customHeight="1"/>
    <row r="1423" ht="12" customHeight="1"/>
    <row r="1424" ht="12" customHeight="1"/>
    <row r="1425" ht="12" customHeight="1"/>
    <row r="1426" ht="12" customHeight="1"/>
    <row r="1427" ht="12" customHeight="1"/>
    <row r="1428" ht="12" customHeight="1"/>
    <row r="1429" ht="12" customHeight="1"/>
    <row r="1430" ht="12" customHeight="1"/>
    <row r="1431" ht="12" customHeight="1"/>
    <row r="1432" ht="12" customHeight="1"/>
    <row r="1433" ht="12" customHeight="1"/>
    <row r="1434" ht="12" customHeight="1"/>
    <row r="1435" ht="12" customHeight="1"/>
    <row r="1436" ht="12" customHeight="1"/>
    <row r="1437" ht="12" customHeight="1"/>
    <row r="1438" ht="12" customHeight="1"/>
    <row r="1439" ht="12" customHeight="1"/>
    <row r="1440" ht="12" customHeight="1"/>
    <row r="1441" ht="12" customHeight="1"/>
    <row r="1442" ht="12" customHeight="1"/>
    <row r="1443" ht="12" customHeight="1"/>
    <row r="1444" ht="12" customHeight="1"/>
    <row r="1445" ht="12" customHeight="1"/>
    <row r="1446" ht="12" customHeight="1"/>
    <row r="1447" ht="12" customHeight="1"/>
    <row r="1448" ht="12" customHeight="1"/>
    <row r="1449" ht="12" customHeight="1"/>
    <row r="1450" ht="12" customHeight="1"/>
    <row r="1451" ht="12" customHeight="1"/>
    <row r="1452" ht="12" customHeight="1"/>
    <row r="1453" ht="12" customHeight="1"/>
    <row r="1454" ht="12" customHeight="1"/>
    <row r="1455" ht="12" customHeight="1"/>
    <row r="1456" ht="12" customHeight="1"/>
    <row r="1457" ht="12" customHeight="1"/>
    <row r="1458" ht="12" customHeight="1"/>
    <row r="1459" ht="12" customHeight="1"/>
    <row r="1460" ht="12" customHeight="1"/>
    <row r="1461" ht="12" customHeight="1"/>
    <row r="1462" ht="12" customHeight="1"/>
    <row r="1463" ht="12" customHeight="1"/>
    <row r="1464" ht="12" customHeight="1"/>
    <row r="1465" ht="12" customHeight="1"/>
    <row r="1466" ht="12" customHeight="1"/>
    <row r="1467" ht="12" customHeight="1"/>
    <row r="1468" ht="12" customHeight="1"/>
    <row r="1469" ht="12" customHeight="1"/>
    <row r="1470" ht="12" customHeight="1"/>
    <row r="1471" ht="12" customHeight="1"/>
    <row r="1472" ht="12" customHeight="1"/>
    <row r="1473" ht="12" customHeight="1"/>
    <row r="1474" ht="12" customHeight="1"/>
    <row r="1475" ht="12" customHeight="1"/>
    <row r="1476" ht="12" customHeight="1"/>
    <row r="1477" ht="12" customHeight="1"/>
    <row r="1478" ht="12" customHeight="1"/>
    <row r="1479" ht="12" customHeight="1"/>
    <row r="1480" ht="12" customHeight="1"/>
    <row r="1481" ht="12" customHeight="1"/>
    <row r="1482" ht="12" customHeight="1"/>
    <row r="1483" ht="12" customHeight="1"/>
    <row r="1484" ht="12" customHeight="1"/>
    <row r="1485" ht="12" customHeight="1"/>
    <row r="1486" ht="12" customHeight="1"/>
    <row r="1487" ht="12" customHeight="1"/>
    <row r="1488" ht="12" customHeight="1"/>
    <row r="1489" ht="12" customHeight="1"/>
    <row r="1490" ht="12" customHeight="1"/>
    <row r="1491" ht="12" customHeight="1"/>
    <row r="1492" ht="12" customHeight="1"/>
    <row r="1493" ht="12" customHeight="1"/>
    <row r="1494" ht="12" customHeight="1"/>
    <row r="1495" ht="12" customHeight="1"/>
    <row r="1496" ht="12" customHeight="1"/>
    <row r="1497" ht="12" customHeight="1"/>
    <row r="1498" ht="12" customHeight="1"/>
    <row r="1499" ht="12" customHeight="1"/>
    <row r="1500" ht="12" customHeight="1"/>
    <row r="1501" ht="12" customHeight="1"/>
    <row r="1502" ht="12" customHeight="1"/>
    <row r="1503" ht="12" customHeight="1"/>
    <row r="1504" ht="12" customHeight="1"/>
    <row r="1505" ht="12" customHeight="1"/>
    <row r="1506" ht="12" customHeight="1"/>
    <row r="1507" ht="12" customHeight="1"/>
    <row r="1508" ht="12" customHeight="1"/>
    <row r="1509" ht="12" customHeight="1"/>
    <row r="1510" ht="12" customHeight="1"/>
    <row r="1511" ht="12" customHeight="1"/>
    <row r="1512" ht="12" customHeight="1"/>
    <row r="1513" ht="12" customHeight="1"/>
    <row r="1514" ht="12" customHeight="1"/>
    <row r="1515" ht="12" customHeight="1"/>
    <row r="1516" ht="12" customHeight="1"/>
    <row r="1517" ht="12" customHeight="1"/>
    <row r="1518" ht="12" customHeight="1"/>
    <row r="1519" ht="12" customHeight="1"/>
    <row r="1520" ht="12" customHeight="1"/>
    <row r="1521" ht="12" customHeight="1"/>
    <row r="1522" ht="12" customHeight="1"/>
    <row r="1523" ht="12" customHeight="1"/>
    <row r="1524" ht="12" customHeight="1"/>
    <row r="1525" ht="12" customHeight="1"/>
    <row r="1526" ht="12" customHeight="1"/>
    <row r="1527" ht="12" customHeight="1"/>
    <row r="1528" ht="12" customHeight="1"/>
    <row r="1529" ht="12" customHeight="1"/>
    <row r="1530" ht="12" customHeight="1"/>
    <row r="1531" ht="12" customHeight="1"/>
    <row r="1532" ht="12" customHeight="1"/>
    <row r="1533" ht="12" customHeight="1"/>
    <row r="1534" ht="12" customHeight="1"/>
    <row r="1535" ht="12" customHeight="1"/>
    <row r="1536" ht="12" customHeight="1"/>
    <row r="1537" ht="12" customHeight="1"/>
    <row r="1538" ht="12" customHeight="1"/>
    <row r="1539" ht="12" customHeight="1"/>
    <row r="1540" ht="12" customHeight="1"/>
    <row r="1541" ht="12" customHeight="1"/>
    <row r="1542" ht="12" customHeight="1"/>
    <row r="1543" ht="12" customHeight="1"/>
    <row r="1544" ht="12" customHeight="1"/>
    <row r="1545" ht="12" customHeight="1"/>
    <row r="1546" ht="12" customHeight="1"/>
    <row r="1547" ht="12" customHeight="1"/>
    <row r="1548" ht="12" customHeight="1"/>
    <row r="1549" ht="12" customHeight="1"/>
    <row r="1550" ht="12" customHeight="1"/>
    <row r="1551" ht="12" customHeight="1"/>
    <row r="1552" ht="12" customHeight="1"/>
    <row r="1553" ht="12" customHeight="1"/>
    <row r="1554" ht="12" customHeight="1"/>
    <row r="1555" ht="12" customHeight="1"/>
    <row r="1556" ht="12" customHeight="1"/>
    <row r="1557" ht="12" customHeight="1"/>
    <row r="1558" ht="12" customHeight="1"/>
    <row r="1559" ht="12" customHeight="1"/>
    <row r="1560" ht="12" customHeight="1"/>
    <row r="1561" ht="12" customHeight="1"/>
    <row r="1562" ht="12" customHeight="1"/>
    <row r="1563" ht="12" customHeight="1"/>
    <row r="1564" ht="12" customHeight="1"/>
    <row r="1565" ht="12" customHeight="1"/>
    <row r="1566" ht="12" customHeight="1"/>
    <row r="1567" ht="12" customHeight="1"/>
    <row r="1568" ht="12" customHeight="1"/>
    <row r="1569" ht="12" customHeight="1"/>
    <row r="1570" ht="12" customHeight="1"/>
    <row r="1571" ht="12" customHeight="1"/>
    <row r="1572" ht="12" customHeight="1"/>
    <row r="1573" ht="12" customHeight="1"/>
    <row r="1574" ht="12" customHeight="1"/>
    <row r="1575" ht="12" customHeight="1"/>
    <row r="1576" ht="12" customHeight="1"/>
    <row r="1577" ht="12" customHeight="1"/>
    <row r="1578" ht="12" customHeight="1"/>
    <row r="1579" ht="12" customHeight="1"/>
    <row r="1580" ht="12" customHeight="1"/>
    <row r="1581" ht="12" customHeight="1"/>
    <row r="1582" ht="12" customHeight="1"/>
    <row r="1583" ht="12" customHeight="1"/>
    <row r="1584" ht="12" customHeight="1"/>
    <row r="1585" ht="12" customHeight="1"/>
    <row r="1586" ht="12" customHeight="1"/>
    <row r="1587" ht="12" customHeight="1"/>
    <row r="1588" ht="12" customHeight="1"/>
    <row r="1589" ht="12" customHeight="1"/>
    <row r="1590" ht="12" customHeight="1"/>
    <row r="1591" ht="12" customHeight="1"/>
    <row r="1592" ht="12" customHeight="1"/>
    <row r="1593" ht="12" customHeight="1"/>
    <row r="1594" ht="12" customHeight="1"/>
    <row r="1595" ht="12" customHeight="1"/>
    <row r="1596" ht="12" customHeight="1"/>
    <row r="1597" ht="12" customHeight="1"/>
    <row r="1598" ht="12" customHeight="1"/>
    <row r="1599" ht="12" customHeight="1"/>
    <row r="1600" ht="12" customHeight="1"/>
    <row r="1601" ht="12" customHeight="1"/>
    <row r="1602" ht="12" customHeight="1"/>
    <row r="1603" ht="12" customHeight="1"/>
    <row r="1604" ht="12" customHeight="1"/>
    <row r="1605" ht="12" customHeight="1"/>
    <row r="1606" ht="12" customHeight="1"/>
    <row r="1607" ht="12" customHeight="1"/>
    <row r="1608" ht="12" customHeight="1"/>
    <row r="1609" ht="12" customHeight="1"/>
    <row r="1610" ht="12" customHeight="1"/>
    <row r="1611" ht="12" customHeight="1"/>
    <row r="1612" ht="12" customHeight="1"/>
    <row r="1613" ht="12" customHeight="1"/>
    <row r="1614" ht="12" customHeight="1"/>
    <row r="1615" ht="12" customHeight="1"/>
    <row r="1616" ht="12" customHeight="1"/>
    <row r="1617" ht="12" customHeight="1"/>
    <row r="1618" ht="12" customHeight="1"/>
    <row r="1619" ht="12" customHeight="1"/>
    <row r="1620" ht="12" customHeight="1"/>
    <row r="1621" ht="12" customHeight="1"/>
    <row r="1622" ht="12" customHeight="1"/>
    <row r="1623" ht="12" customHeight="1"/>
    <row r="1624" ht="12" customHeight="1"/>
    <row r="1625" ht="12" customHeight="1"/>
    <row r="1626" ht="12" customHeight="1"/>
    <row r="1627" ht="12" customHeight="1"/>
    <row r="1628" ht="12" customHeight="1"/>
    <row r="1629" ht="12" customHeight="1"/>
    <row r="1630" ht="12" customHeight="1"/>
    <row r="1631" ht="12" customHeight="1"/>
    <row r="1632" ht="12" customHeight="1"/>
    <row r="1633" ht="12" customHeight="1"/>
    <row r="1634" ht="12" customHeight="1"/>
    <row r="1635" ht="12" customHeight="1"/>
    <row r="1636" ht="12" customHeight="1"/>
    <row r="1637" ht="12" customHeight="1"/>
    <row r="1638" ht="12" customHeight="1"/>
    <row r="1639" ht="12" customHeight="1"/>
    <row r="1640" ht="12" customHeight="1"/>
    <row r="1641" ht="12" customHeight="1"/>
    <row r="1642" ht="12" customHeight="1"/>
    <row r="1643" ht="12" customHeight="1"/>
    <row r="1644" ht="12" customHeight="1"/>
    <row r="1645" ht="12" customHeight="1"/>
    <row r="1646" ht="12" customHeight="1"/>
    <row r="1647" ht="12" customHeight="1"/>
    <row r="1648" ht="12" customHeight="1"/>
    <row r="1649" ht="12" customHeight="1"/>
    <row r="1650" ht="12" customHeight="1"/>
    <row r="1651" ht="12" customHeight="1"/>
    <row r="1652" ht="12" customHeight="1"/>
    <row r="1653" ht="12" customHeight="1"/>
    <row r="1654" ht="12" customHeight="1"/>
    <row r="1655" ht="12" customHeight="1"/>
    <row r="1656" ht="12" customHeight="1"/>
    <row r="1657" ht="12" customHeight="1"/>
    <row r="1658" ht="12" customHeight="1"/>
    <row r="1659" ht="12" customHeight="1"/>
    <row r="1660" ht="12" customHeight="1"/>
    <row r="1661" ht="12" customHeight="1"/>
    <row r="1662" ht="12" customHeight="1"/>
    <row r="1663" ht="12" customHeight="1"/>
    <row r="1664" ht="12" customHeight="1"/>
    <row r="1665" ht="12" customHeight="1"/>
    <row r="1666" ht="12" customHeight="1"/>
    <row r="1667" ht="12" customHeight="1"/>
    <row r="1668" ht="12" customHeight="1"/>
    <row r="1669" ht="12" customHeight="1"/>
    <row r="1670" ht="12" customHeight="1"/>
    <row r="1671" ht="12" customHeight="1"/>
    <row r="1672" ht="12" customHeight="1"/>
    <row r="1673" ht="12" customHeight="1"/>
    <row r="1674" ht="12" customHeight="1"/>
    <row r="1675" ht="12" customHeight="1"/>
    <row r="1676" ht="12" customHeight="1"/>
    <row r="1677" ht="12" customHeight="1"/>
    <row r="1678" ht="12" customHeight="1"/>
    <row r="1679" ht="12" customHeight="1"/>
    <row r="1680" ht="12" customHeight="1"/>
    <row r="1681" ht="12" customHeight="1"/>
    <row r="1682" ht="12" customHeight="1"/>
    <row r="1683" ht="12" customHeight="1"/>
    <row r="1684" ht="12" customHeight="1"/>
    <row r="1685" ht="12" customHeight="1"/>
    <row r="1686" ht="12" customHeight="1"/>
    <row r="1687" ht="12" customHeight="1"/>
    <row r="1688" ht="12" customHeight="1"/>
    <row r="1689" ht="12" customHeight="1"/>
    <row r="1690" ht="12" customHeight="1"/>
    <row r="1691" ht="12" customHeight="1"/>
    <row r="1692" ht="12" customHeight="1"/>
    <row r="1693" ht="12" customHeight="1"/>
    <row r="1694" ht="12" customHeight="1"/>
    <row r="1695" ht="12" customHeight="1"/>
    <row r="1696" ht="12" customHeight="1"/>
    <row r="1697" ht="12" customHeight="1"/>
    <row r="1698" ht="12" customHeight="1"/>
    <row r="1699" ht="12" customHeight="1"/>
    <row r="1700" ht="12" customHeight="1"/>
    <row r="1701" ht="12" customHeight="1"/>
    <row r="1702" ht="12" customHeight="1"/>
    <row r="1703" ht="12" customHeight="1"/>
    <row r="1704" ht="12" customHeight="1"/>
    <row r="1705" ht="12" customHeight="1"/>
    <row r="1706" ht="12" customHeight="1"/>
    <row r="1707" ht="12" customHeight="1"/>
    <row r="1708" ht="12" customHeight="1"/>
    <row r="1709" ht="12" customHeight="1"/>
    <row r="1710" ht="12" customHeight="1"/>
    <row r="1711" ht="12" customHeight="1"/>
    <row r="1712" ht="12" customHeight="1"/>
    <row r="1713" ht="12" customHeight="1"/>
    <row r="1714" ht="12" customHeight="1"/>
    <row r="1715" ht="12" customHeight="1"/>
    <row r="1716" ht="12" customHeight="1"/>
    <row r="1717" ht="12" customHeight="1"/>
    <row r="1718" ht="12" customHeight="1"/>
    <row r="1719" ht="12" customHeight="1"/>
    <row r="1720" ht="12" customHeight="1"/>
    <row r="1721" ht="12" customHeight="1"/>
    <row r="1722" ht="12" customHeight="1"/>
    <row r="1723" ht="12" customHeight="1"/>
    <row r="1724" ht="12" customHeight="1"/>
    <row r="1725" ht="12" customHeight="1"/>
    <row r="1726" ht="12" customHeight="1"/>
    <row r="1727" ht="12" customHeight="1"/>
    <row r="1728" ht="12" customHeight="1"/>
    <row r="1729" ht="12" customHeight="1"/>
    <row r="1730" ht="12" customHeight="1"/>
    <row r="1731" ht="12" customHeight="1"/>
    <row r="1732" ht="12" customHeight="1"/>
    <row r="1733" ht="12" customHeight="1"/>
    <row r="1734" ht="12" customHeight="1"/>
    <row r="1735" ht="12" customHeight="1"/>
    <row r="1736" ht="12" customHeight="1"/>
    <row r="1737" ht="12" customHeight="1"/>
    <row r="1738" ht="12" customHeight="1"/>
    <row r="1739" ht="12" customHeight="1"/>
    <row r="1740" ht="12" customHeight="1"/>
    <row r="1741" ht="12" customHeight="1"/>
    <row r="1742" ht="12" customHeight="1"/>
    <row r="1743" ht="12" customHeight="1"/>
    <row r="1744" ht="12" customHeight="1"/>
    <row r="1745" ht="12" customHeight="1"/>
    <row r="1746" ht="12" customHeight="1"/>
    <row r="1747" ht="12" customHeight="1"/>
    <row r="1748" ht="12" customHeight="1"/>
    <row r="1749" ht="12" customHeight="1"/>
    <row r="1750" ht="12" customHeight="1"/>
    <row r="1751" ht="12" customHeight="1"/>
    <row r="1752" ht="12" customHeight="1"/>
    <row r="1753" ht="12" customHeight="1"/>
    <row r="1754" ht="12" customHeight="1"/>
    <row r="1755" ht="12" customHeight="1"/>
    <row r="1756" ht="12" customHeight="1"/>
    <row r="1757" ht="12" customHeight="1"/>
    <row r="1758" ht="12" customHeight="1"/>
    <row r="1759" ht="12" customHeight="1"/>
    <row r="1760" ht="12" customHeight="1"/>
    <row r="1761" ht="12" customHeight="1"/>
    <row r="1762" ht="12" customHeight="1"/>
    <row r="1763" ht="12" customHeight="1"/>
    <row r="1764" ht="12" customHeight="1"/>
    <row r="1765" ht="12" customHeight="1"/>
    <row r="1766" ht="12" customHeight="1"/>
    <row r="1767" ht="12" customHeight="1"/>
    <row r="1768" ht="12" customHeight="1"/>
    <row r="1769" ht="12" customHeight="1"/>
    <row r="1770" ht="12" customHeight="1"/>
    <row r="1771" ht="12" customHeight="1"/>
    <row r="1772" ht="12" customHeight="1"/>
    <row r="1773" ht="12" customHeight="1"/>
    <row r="1774" ht="12" customHeight="1"/>
    <row r="1775" ht="12" customHeight="1"/>
    <row r="1776" ht="12" customHeight="1"/>
    <row r="1777" ht="12" customHeight="1"/>
    <row r="1778" ht="12" customHeight="1"/>
    <row r="1779" ht="12" customHeight="1"/>
    <row r="1780" ht="12" customHeight="1"/>
    <row r="1781" ht="12" customHeight="1"/>
    <row r="1782" ht="12" customHeight="1"/>
    <row r="1783" ht="12" customHeight="1"/>
    <row r="1784" ht="12" customHeight="1"/>
    <row r="1785" ht="12" customHeight="1"/>
    <row r="1786" ht="12" customHeight="1"/>
    <row r="1787" ht="12" customHeight="1"/>
    <row r="1788" ht="12" customHeight="1"/>
    <row r="1789" ht="12" customHeight="1"/>
    <row r="1790" ht="12" customHeight="1"/>
    <row r="1791" ht="12" customHeight="1"/>
    <row r="1792" ht="12" customHeight="1"/>
    <row r="1793" ht="12" customHeight="1"/>
    <row r="1794" ht="12" customHeight="1"/>
    <row r="1795" ht="12" customHeight="1"/>
    <row r="1796" ht="12" customHeight="1"/>
    <row r="1797" ht="12" customHeight="1"/>
    <row r="1798" ht="12" customHeight="1"/>
    <row r="1799" ht="12" customHeight="1"/>
    <row r="1800" ht="12" customHeight="1"/>
    <row r="1801" ht="12" customHeight="1"/>
    <row r="1802" ht="12" customHeight="1"/>
    <row r="1803" ht="12" customHeight="1"/>
    <row r="1804" ht="12" customHeight="1"/>
    <row r="1805" ht="12" customHeight="1"/>
    <row r="1806" ht="12" customHeight="1"/>
    <row r="1807" ht="12" customHeight="1"/>
    <row r="1808" ht="12" customHeight="1"/>
    <row r="1809" ht="12" customHeight="1"/>
    <row r="1810" ht="12" customHeight="1"/>
    <row r="1811" ht="12" customHeight="1"/>
    <row r="1812" ht="12" customHeight="1"/>
    <row r="1813" ht="12" customHeight="1"/>
    <row r="1814" ht="12" customHeight="1"/>
    <row r="1815" ht="12" customHeight="1"/>
    <row r="1816" ht="12" customHeight="1"/>
    <row r="1817" ht="12" customHeight="1"/>
    <row r="1818" ht="12" customHeight="1"/>
    <row r="1819" ht="12" customHeight="1"/>
    <row r="1820" ht="12" customHeight="1"/>
    <row r="1821" ht="12" customHeight="1"/>
    <row r="1822" ht="12" customHeight="1"/>
    <row r="1823" ht="12" customHeight="1"/>
    <row r="1824" ht="12" customHeight="1"/>
    <row r="1825" ht="12" customHeight="1"/>
    <row r="1826" ht="12" customHeight="1"/>
    <row r="1827" ht="12" customHeight="1"/>
    <row r="1828" ht="12" customHeight="1"/>
    <row r="1829" ht="12" customHeight="1"/>
    <row r="1830" ht="12" customHeight="1"/>
    <row r="1831" ht="12" customHeight="1"/>
    <row r="1832" ht="12" customHeight="1"/>
    <row r="1833" ht="12" customHeight="1"/>
    <row r="1834" ht="12" customHeight="1"/>
    <row r="1835" ht="12" customHeight="1"/>
    <row r="1836" ht="12" customHeight="1"/>
    <row r="1837" ht="12" customHeight="1"/>
    <row r="1838" ht="12" customHeight="1"/>
    <row r="1839" ht="12" customHeight="1"/>
    <row r="1840" ht="12" customHeight="1"/>
    <row r="1841" ht="12" customHeight="1"/>
    <row r="1842" ht="12" customHeight="1"/>
    <row r="1843" ht="12" customHeight="1"/>
    <row r="1844" ht="12" customHeight="1"/>
    <row r="1845" ht="12" customHeight="1"/>
    <row r="1846" ht="12" customHeight="1"/>
    <row r="1847" ht="12" customHeight="1"/>
    <row r="1848" ht="12" customHeight="1"/>
    <row r="1849" ht="12" customHeight="1"/>
    <row r="1850" ht="12" customHeight="1"/>
    <row r="1851" ht="12" customHeight="1"/>
    <row r="1852" ht="12" customHeight="1"/>
    <row r="1853" ht="12" customHeight="1"/>
    <row r="1854" ht="12" customHeight="1"/>
    <row r="1855" ht="12" customHeight="1"/>
    <row r="1856" ht="12" customHeight="1"/>
    <row r="1857" ht="12" customHeight="1"/>
    <row r="1858" ht="12" customHeight="1"/>
    <row r="1859" ht="12" customHeight="1"/>
    <row r="1860" ht="12" customHeight="1"/>
    <row r="1861" ht="12" customHeight="1"/>
    <row r="1862" ht="12" customHeight="1"/>
    <row r="1863" ht="12" customHeight="1"/>
    <row r="1864" ht="12" customHeight="1"/>
    <row r="1865" ht="12" customHeight="1"/>
    <row r="1866" ht="12" customHeight="1"/>
    <row r="1867" ht="12" customHeight="1"/>
    <row r="1868" ht="12" customHeight="1"/>
    <row r="1869" ht="12" customHeight="1"/>
    <row r="1870" ht="12" customHeight="1"/>
    <row r="1871" ht="12" customHeight="1"/>
    <row r="1872" ht="12" customHeight="1"/>
    <row r="1873" ht="12" customHeight="1"/>
    <row r="1874" ht="12" customHeight="1"/>
    <row r="1875" ht="12" customHeight="1"/>
    <row r="1876" ht="12" customHeight="1"/>
    <row r="1877" ht="12" customHeight="1"/>
    <row r="1878" ht="12" customHeight="1"/>
    <row r="1879" ht="12" customHeight="1"/>
    <row r="1880" ht="12" customHeight="1"/>
    <row r="1881" ht="12" customHeight="1"/>
    <row r="1882" ht="12" customHeight="1"/>
    <row r="1883" ht="12" customHeight="1"/>
    <row r="1884" ht="12" customHeight="1"/>
    <row r="1885" ht="12" customHeight="1"/>
    <row r="1886" ht="12" customHeight="1"/>
    <row r="1887" ht="12" customHeight="1"/>
    <row r="1888" ht="12" customHeight="1"/>
    <row r="1889" ht="12" customHeight="1"/>
    <row r="1890" ht="12" customHeight="1"/>
    <row r="1891" ht="12" customHeight="1"/>
    <row r="1892" ht="12" customHeight="1"/>
    <row r="1893" ht="12" customHeight="1"/>
    <row r="1894" ht="12" customHeight="1"/>
    <row r="1895" ht="12" customHeight="1"/>
    <row r="1896" ht="12" customHeight="1"/>
    <row r="1897" ht="12" customHeight="1"/>
    <row r="1898" ht="12" customHeight="1"/>
    <row r="1899" ht="12" customHeight="1"/>
    <row r="1900" ht="12" customHeight="1"/>
    <row r="1901" ht="12" customHeight="1"/>
    <row r="1902" ht="12" customHeight="1"/>
    <row r="1903" ht="12" customHeight="1"/>
    <row r="1904" ht="12" customHeight="1"/>
    <row r="1905" ht="12" customHeight="1"/>
    <row r="1906" ht="12" customHeight="1"/>
    <row r="1907" ht="12" customHeight="1"/>
    <row r="1908" ht="12" customHeight="1"/>
    <row r="1909" ht="12" customHeight="1"/>
    <row r="1910" ht="12" customHeight="1"/>
    <row r="1911" ht="12" customHeight="1"/>
    <row r="1912" ht="12" customHeight="1"/>
    <row r="1913" ht="12" customHeight="1"/>
    <row r="1914" ht="12" customHeight="1"/>
    <row r="1915" ht="12" customHeight="1"/>
    <row r="1916" ht="12" customHeight="1"/>
    <row r="1917" ht="12" customHeight="1"/>
    <row r="1918" ht="12" customHeight="1"/>
    <row r="1919" ht="12" customHeight="1"/>
    <row r="1920" ht="12" customHeight="1"/>
    <row r="1921" ht="12" customHeight="1"/>
    <row r="1922" ht="12" customHeight="1"/>
    <row r="1923" ht="12" customHeight="1"/>
    <row r="1924" ht="12" customHeight="1"/>
    <row r="1925" ht="12" customHeight="1"/>
    <row r="1926" ht="12" customHeight="1"/>
    <row r="1927" ht="12" customHeight="1"/>
    <row r="1928" ht="12" customHeight="1"/>
    <row r="1929" ht="12" customHeight="1"/>
    <row r="1930" ht="12" customHeight="1"/>
    <row r="1931" ht="12" customHeight="1"/>
    <row r="1932" ht="12" customHeight="1"/>
    <row r="1933" ht="12" customHeight="1"/>
    <row r="1934" ht="12" customHeight="1"/>
    <row r="1935" ht="12" customHeight="1"/>
    <row r="1936" ht="12" customHeight="1"/>
    <row r="1937" ht="12" customHeight="1"/>
    <row r="1938" ht="12" customHeight="1"/>
    <row r="1939" ht="12" customHeight="1"/>
    <row r="1940" ht="12" customHeight="1"/>
    <row r="1941" ht="12" customHeight="1"/>
    <row r="1942" ht="12" customHeight="1"/>
    <row r="1943" ht="12" customHeight="1"/>
    <row r="1944" ht="12" customHeight="1"/>
    <row r="1945" ht="12" customHeight="1"/>
    <row r="1946" ht="12" customHeight="1"/>
    <row r="1947" ht="12" customHeight="1"/>
    <row r="1948" ht="12" customHeight="1"/>
    <row r="1949" ht="12" customHeight="1"/>
    <row r="1950" ht="12" customHeight="1"/>
    <row r="1951" ht="12" customHeight="1"/>
    <row r="1952" ht="12" customHeight="1"/>
    <row r="1953" ht="12" customHeight="1"/>
    <row r="1954" ht="12" customHeight="1"/>
    <row r="1955" ht="12" customHeight="1"/>
    <row r="1956" ht="12" customHeight="1"/>
    <row r="1957" ht="12" customHeight="1"/>
    <row r="1958" ht="12" customHeight="1"/>
    <row r="1959" ht="12" customHeight="1"/>
    <row r="1960" ht="12" customHeight="1"/>
    <row r="1961" ht="12" customHeight="1"/>
    <row r="1962" ht="12" customHeight="1"/>
    <row r="1963" ht="12" customHeight="1"/>
    <row r="1964" ht="12" customHeight="1"/>
    <row r="1965" ht="12" customHeight="1"/>
    <row r="1966" ht="12" customHeight="1"/>
    <row r="1967" ht="12" customHeight="1"/>
    <row r="1968" ht="12" customHeight="1"/>
    <row r="1969" ht="12" customHeight="1"/>
    <row r="1970" ht="12" customHeight="1"/>
    <row r="1971" ht="12" customHeight="1"/>
    <row r="1972" ht="12" customHeight="1"/>
    <row r="1973" ht="12" customHeight="1"/>
    <row r="1974" ht="12" customHeight="1"/>
    <row r="1975" ht="12" customHeight="1"/>
    <row r="1976" ht="12" customHeight="1"/>
    <row r="1977" ht="12" customHeight="1"/>
    <row r="1978" ht="12" customHeight="1"/>
    <row r="1979" ht="12" customHeight="1"/>
    <row r="1980" ht="12" customHeight="1"/>
    <row r="1981" ht="12" customHeight="1"/>
    <row r="1982" ht="12" customHeight="1"/>
    <row r="1983" ht="12" customHeight="1"/>
    <row r="1984" ht="12" customHeight="1"/>
    <row r="1985" ht="12" customHeight="1"/>
    <row r="1986" ht="12" customHeight="1"/>
    <row r="1987" ht="12" customHeight="1"/>
    <row r="1988" ht="12" customHeight="1"/>
    <row r="1989" ht="12" customHeight="1"/>
    <row r="1990" ht="12" customHeight="1"/>
    <row r="1991" ht="12" customHeight="1"/>
    <row r="1992" ht="12" customHeight="1"/>
    <row r="1993" ht="12" customHeight="1"/>
    <row r="1994" ht="12" customHeight="1"/>
    <row r="1995" ht="12" customHeight="1"/>
    <row r="1996" ht="12" customHeight="1"/>
    <row r="1997" ht="12" customHeight="1"/>
    <row r="1998" ht="12" customHeight="1"/>
    <row r="1999" ht="12" customHeight="1"/>
    <row r="2000" ht="12" customHeight="1"/>
    <row r="2001" ht="12" customHeight="1"/>
    <row r="2002" ht="12" customHeight="1"/>
    <row r="2003" ht="12" customHeight="1"/>
    <row r="2004" ht="12" customHeight="1"/>
    <row r="2005" ht="12" customHeight="1"/>
    <row r="2006" ht="12" customHeight="1"/>
    <row r="2007" ht="12" customHeight="1"/>
    <row r="2008" ht="12" customHeight="1"/>
    <row r="2009" ht="12" customHeight="1"/>
    <row r="2010" ht="12" customHeight="1"/>
    <row r="2011" ht="12" customHeight="1"/>
    <row r="2012" ht="12" customHeight="1"/>
    <row r="2013" ht="12" customHeight="1"/>
    <row r="2014" ht="12" customHeight="1"/>
    <row r="2015" ht="12" customHeight="1"/>
    <row r="2016" ht="12" customHeight="1"/>
    <row r="2017" ht="12" customHeight="1"/>
    <row r="2018" ht="12" customHeight="1"/>
    <row r="2019" ht="12" customHeight="1"/>
    <row r="2020" ht="12" customHeight="1"/>
    <row r="2021" ht="12" customHeight="1"/>
    <row r="2022" ht="12" customHeight="1"/>
    <row r="2023" ht="12" customHeight="1"/>
    <row r="2024" ht="12" customHeight="1"/>
    <row r="2025" ht="12" customHeight="1"/>
    <row r="2026" ht="12" customHeight="1"/>
    <row r="2027" ht="12" customHeight="1"/>
    <row r="2028" ht="12" customHeight="1"/>
    <row r="2029" ht="12" customHeight="1"/>
    <row r="2030" ht="12" customHeight="1"/>
    <row r="2031" ht="12" customHeight="1"/>
    <row r="2032" ht="12" customHeight="1"/>
    <row r="2033" ht="12" customHeight="1"/>
    <row r="2034" ht="12" customHeight="1"/>
    <row r="2035" ht="12" customHeight="1"/>
    <row r="2036" ht="12" customHeight="1"/>
    <row r="2037" ht="12" customHeight="1"/>
    <row r="2038" ht="12" customHeight="1"/>
    <row r="2039" ht="12" customHeight="1"/>
    <row r="2040" ht="12" customHeight="1"/>
    <row r="2041" ht="12" customHeight="1"/>
    <row r="2042" ht="12" customHeight="1"/>
    <row r="2043" ht="12" customHeight="1"/>
    <row r="2044" ht="12" customHeight="1"/>
    <row r="2045" ht="12" customHeight="1"/>
    <row r="2046" ht="12" customHeight="1"/>
    <row r="2047" ht="12" customHeight="1"/>
    <row r="2048" ht="12" customHeight="1"/>
    <row r="2049" ht="12" customHeight="1"/>
    <row r="2050" ht="12" customHeight="1"/>
    <row r="2051" ht="12" customHeight="1"/>
    <row r="2052" ht="12" customHeight="1"/>
    <row r="2053" ht="12" customHeight="1"/>
    <row r="2054" ht="12" customHeight="1"/>
    <row r="2055" ht="12" customHeight="1"/>
    <row r="2056" ht="12" customHeight="1"/>
    <row r="2057" ht="12" customHeight="1"/>
    <row r="2058" ht="12" customHeight="1"/>
    <row r="2059" ht="12" customHeight="1"/>
    <row r="2060" ht="12" customHeight="1"/>
    <row r="2061" ht="12" customHeight="1"/>
    <row r="2062" ht="12" customHeight="1"/>
    <row r="2063" ht="12" customHeight="1"/>
    <row r="2064" ht="12" customHeight="1"/>
    <row r="2065" ht="12" customHeight="1"/>
    <row r="2066" ht="12" customHeight="1"/>
    <row r="2067" ht="12" customHeight="1"/>
    <row r="2068" ht="12" customHeight="1"/>
    <row r="2069" ht="12" customHeight="1"/>
    <row r="2070" ht="12" customHeight="1"/>
    <row r="2071" ht="12" customHeight="1"/>
    <row r="2072" ht="12" customHeight="1"/>
    <row r="2073" ht="12" customHeight="1"/>
    <row r="2074" ht="12" customHeight="1"/>
    <row r="2075" ht="12" customHeight="1"/>
    <row r="2076" ht="12" customHeight="1"/>
    <row r="2077" ht="12" customHeight="1"/>
    <row r="2078" ht="12" customHeight="1"/>
    <row r="2079" ht="12" customHeight="1"/>
    <row r="2080" ht="12" customHeight="1"/>
    <row r="2081" ht="12" customHeight="1"/>
    <row r="2082" ht="12" customHeight="1"/>
    <row r="2083" ht="12" customHeight="1"/>
    <row r="2084" ht="12" customHeight="1"/>
    <row r="2085" ht="12" customHeight="1"/>
    <row r="2086" ht="12" customHeight="1"/>
    <row r="2087" ht="12" customHeight="1"/>
    <row r="2088" ht="12" customHeight="1"/>
    <row r="2089" ht="12" customHeight="1"/>
    <row r="2090" ht="12" customHeight="1"/>
    <row r="2091" ht="12" customHeight="1"/>
    <row r="2092" ht="12" customHeight="1"/>
    <row r="2093" ht="12" customHeight="1"/>
    <row r="2094" ht="12" customHeight="1"/>
    <row r="2095" ht="12" customHeight="1"/>
    <row r="2096" ht="12" customHeight="1"/>
    <row r="2097" ht="12" customHeight="1"/>
    <row r="2098" ht="12" customHeight="1"/>
    <row r="2099" ht="12" customHeight="1"/>
    <row r="2100" ht="12" customHeight="1"/>
    <row r="2101" ht="12" customHeight="1"/>
    <row r="2102" ht="12" customHeight="1"/>
    <row r="2103" ht="12" customHeight="1"/>
    <row r="2104" ht="12" customHeight="1"/>
    <row r="2105" ht="12" customHeight="1"/>
    <row r="2106" ht="12" customHeight="1"/>
    <row r="2107" ht="12" customHeight="1"/>
    <row r="2108" ht="12" customHeight="1"/>
    <row r="2109" ht="12" customHeight="1"/>
    <row r="2110" ht="12" customHeight="1"/>
    <row r="2111" ht="12" customHeight="1"/>
    <row r="2112" ht="12" customHeight="1"/>
    <row r="2113" ht="12" customHeight="1"/>
    <row r="2114" ht="12" customHeight="1"/>
    <row r="2115" ht="12" customHeight="1"/>
    <row r="2116" ht="12" customHeight="1"/>
    <row r="2117" ht="12" customHeight="1"/>
    <row r="2118" ht="12" customHeight="1"/>
    <row r="2119" ht="12" customHeight="1"/>
    <row r="2120" ht="12" customHeight="1"/>
    <row r="2121" ht="12" customHeight="1"/>
    <row r="2122" ht="12" customHeight="1"/>
    <row r="2123" ht="12" customHeight="1"/>
    <row r="2124" ht="12" customHeight="1"/>
    <row r="2125" ht="12" customHeight="1"/>
    <row r="2126" ht="12" customHeight="1"/>
    <row r="2127" ht="12" customHeight="1"/>
    <row r="2128" ht="12" customHeight="1"/>
    <row r="2129" ht="12" customHeight="1"/>
    <row r="2130" ht="12" customHeight="1"/>
    <row r="2131" ht="12" customHeight="1"/>
    <row r="2132" ht="12" customHeight="1"/>
    <row r="2133" ht="12" customHeight="1"/>
    <row r="2134" ht="12" customHeight="1"/>
    <row r="2135" ht="12" customHeight="1"/>
    <row r="2136" ht="12" customHeight="1"/>
    <row r="2137" ht="12" customHeight="1"/>
    <row r="2138" ht="12" customHeight="1"/>
    <row r="2139" ht="12" customHeight="1"/>
    <row r="2140" ht="12" customHeight="1"/>
    <row r="2141" ht="12" customHeight="1"/>
    <row r="2142" ht="12" customHeight="1"/>
    <row r="2143" ht="12" customHeight="1"/>
    <row r="2144" ht="12" customHeight="1"/>
    <row r="2145" ht="12" customHeight="1"/>
    <row r="2146" ht="12" customHeight="1"/>
    <row r="2147" ht="12" customHeight="1"/>
    <row r="2148" ht="12" customHeight="1"/>
    <row r="2149" ht="12" customHeight="1"/>
    <row r="2150" ht="12" customHeight="1"/>
    <row r="2151" ht="12" customHeight="1"/>
    <row r="2152" ht="12" customHeight="1"/>
    <row r="2153" ht="12" customHeight="1"/>
    <row r="2154" ht="12" customHeight="1"/>
    <row r="2155" ht="12" customHeight="1"/>
    <row r="2156" ht="12" customHeight="1"/>
    <row r="2157" ht="12" customHeight="1"/>
    <row r="2158" ht="12" customHeight="1"/>
    <row r="2159" ht="12" customHeight="1"/>
    <row r="2160" ht="12" customHeight="1"/>
    <row r="2161" ht="12" customHeight="1"/>
    <row r="2162" ht="12" customHeight="1"/>
    <row r="2163" ht="12" customHeight="1"/>
    <row r="2164" ht="12" customHeight="1"/>
    <row r="2165" ht="12" customHeight="1"/>
    <row r="2166" ht="12" customHeight="1"/>
    <row r="2167" ht="12" customHeight="1"/>
    <row r="2168" ht="12" customHeight="1"/>
    <row r="2169" ht="12" customHeight="1"/>
    <row r="2170" ht="12" customHeight="1"/>
    <row r="2171" ht="12" customHeight="1"/>
    <row r="2172" ht="12" customHeight="1"/>
    <row r="2173" ht="12" customHeight="1"/>
    <row r="2174" ht="12" customHeight="1"/>
    <row r="2175" ht="12" customHeight="1"/>
    <row r="2176" ht="12" customHeight="1"/>
    <row r="2177" ht="12" customHeight="1"/>
    <row r="2178" ht="12" customHeight="1"/>
    <row r="2179" ht="12" customHeight="1"/>
    <row r="2180" ht="12" customHeight="1"/>
    <row r="2181" ht="12" customHeight="1"/>
    <row r="2182" ht="12" customHeight="1"/>
    <row r="2183" ht="12" customHeight="1"/>
    <row r="2184" ht="12" customHeight="1"/>
    <row r="2185" ht="12" customHeight="1"/>
    <row r="2186" ht="12" customHeight="1"/>
    <row r="2187" ht="12" customHeight="1"/>
    <row r="2188" ht="12" customHeight="1"/>
    <row r="2189" ht="12" customHeight="1"/>
    <row r="2190" ht="12" customHeight="1"/>
    <row r="2191" ht="12" customHeight="1"/>
    <row r="2192" ht="12" customHeight="1"/>
    <row r="2193" ht="12" customHeight="1"/>
    <row r="2194" ht="12" customHeight="1"/>
    <row r="2195" ht="12" customHeight="1"/>
    <row r="2196" ht="12" customHeight="1"/>
    <row r="2197" ht="12" customHeight="1"/>
    <row r="2198" ht="12" customHeight="1"/>
    <row r="2199" ht="12" customHeight="1"/>
    <row r="2200" ht="12" customHeight="1"/>
    <row r="2201" ht="12" customHeight="1"/>
    <row r="2202" ht="12" customHeight="1"/>
    <row r="2203" ht="12" customHeight="1"/>
    <row r="2204" ht="12" customHeight="1"/>
    <row r="2205" ht="12" customHeight="1"/>
    <row r="2206" ht="12" customHeight="1"/>
    <row r="2207" ht="12" customHeight="1"/>
    <row r="2208" ht="12" customHeight="1"/>
    <row r="2209" ht="12" customHeight="1"/>
    <row r="2210" ht="12" customHeight="1"/>
    <row r="2211" ht="12" customHeight="1"/>
    <row r="2212" ht="12" customHeight="1"/>
    <row r="2213" ht="12" customHeight="1"/>
    <row r="2214" ht="12" customHeight="1"/>
    <row r="2215" ht="12" customHeight="1"/>
    <row r="2216" ht="12" customHeight="1"/>
    <row r="2217" ht="12" customHeight="1"/>
    <row r="2218" ht="12" customHeight="1"/>
    <row r="2219" ht="12" customHeight="1"/>
    <row r="2220" ht="12" customHeight="1"/>
    <row r="2221" ht="12" customHeight="1"/>
    <row r="2222" ht="12" customHeight="1"/>
    <row r="2223" ht="12" customHeight="1"/>
    <row r="2224" ht="12" customHeight="1"/>
    <row r="2225" ht="12" customHeight="1"/>
    <row r="2226" ht="12" customHeight="1"/>
    <row r="2227" ht="12" customHeight="1"/>
    <row r="2228" ht="12" customHeight="1"/>
    <row r="2229" ht="12" customHeight="1"/>
    <row r="2230" ht="12" customHeight="1"/>
    <row r="2231" ht="12" customHeight="1"/>
    <row r="2232" ht="12" customHeight="1"/>
    <row r="2233" ht="12" customHeight="1"/>
    <row r="2234" ht="12" customHeight="1"/>
    <row r="2235" ht="12" customHeight="1"/>
    <row r="2236" ht="12" customHeight="1"/>
    <row r="2237" ht="12" customHeight="1"/>
    <row r="2238" ht="12" customHeight="1"/>
    <row r="2239" ht="12" customHeight="1"/>
    <row r="2240" ht="12" customHeight="1"/>
    <row r="2241" ht="12" customHeight="1"/>
    <row r="2242" ht="12" customHeight="1"/>
    <row r="2243" ht="12" customHeight="1"/>
    <row r="2244" ht="12" customHeight="1"/>
    <row r="2245" ht="12" customHeight="1"/>
    <row r="2246" ht="12" customHeight="1"/>
    <row r="2247" ht="12" customHeight="1"/>
    <row r="2248" ht="12" customHeight="1"/>
    <row r="2249" ht="12" customHeight="1"/>
    <row r="2250" ht="12" customHeight="1"/>
    <row r="2251" ht="12" customHeight="1"/>
    <row r="2252" ht="12" customHeight="1"/>
    <row r="2253" ht="12" customHeight="1"/>
    <row r="2254" ht="12" customHeight="1"/>
    <row r="2255" ht="12" customHeight="1"/>
    <row r="2256" ht="12" customHeight="1"/>
    <row r="2257" ht="12" customHeight="1"/>
    <row r="2258" ht="12" customHeight="1"/>
    <row r="2259" ht="12" customHeight="1"/>
    <row r="2260" ht="12" customHeight="1"/>
    <row r="2261" ht="12" customHeight="1"/>
    <row r="2262" ht="12" customHeight="1"/>
    <row r="2263" ht="12" customHeight="1"/>
    <row r="2264" ht="12" customHeight="1"/>
    <row r="2265" ht="12" customHeight="1"/>
    <row r="2266" ht="12" customHeight="1"/>
    <row r="2267" ht="12" customHeight="1"/>
    <row r="2268" ht="12" customHeight="1"/>
    <row r="2269" ht="12" customHeight="1"/>
    <row r="2270" ht="12" customHeight="1"/>
    <row r="2271" ht="12" customHeight="1"/>
    <row r="2272" ht="12" customHeight="1"/>
    <row r="2273" ht="12" customHeight="1"/>
    <row r="2274" ht="12" customHeight="1"/>
    <row r="2275" ht="12" customHeight="1"/>
    <row r="2276" ht="12" customHeight="1"/>
    <row r="2277" ht="12" customHeight="1"/>
    <row r="2278" ht="12" customHeight="1"/>
    <row r="2279" ht="12" customHeight="1"/>
    <row r="2280" ht="12" customHeight="1"/>
    <row r="2281" ht="12" customHeight="1"/>
    <row r="2282" ht="12" customHeight="1"/>
    <row r="2283" ht="12" customHeight="1"/>
    <row r="2284" ht="12" customHeight="1"/>
    <row r="2285" ht="12" customHeight="1"/>
    <row r="2286" ht="12" customHeight="1"/>
    <row r="2287" ht="12" customHeight="1"/>
    <row r="2288" ht="12" customHeight="1"/>
    <row r="2289" ht="12" customHeight="1"/>
    <row r="2290" ht="12" customHeight="1"/>
    <row r="2291" ht="12" customHeight="1"/>
    <row r="2292" ht="12" customHeight="1"/>
    <row r="2293" ht="12" customHeight="1"/>
    <row r="2294" ht="12" customHeight="1"/>
    <row r="2295" ht="12" customHeight="1"/>
    <row r="2296" ht="12" customHeight="1"/>
    <row r="2297" ht="12" customHeight="1"/>
    <row r="2298" ht="12" customHeight="1"/>
    <row r="2299" ht="12" customHeight="1"/>
    <row r="2300" ht="12" customHeight="1"/>
    <row r="2301" ht="12" customHeight="1"/>
    <row r="2302" ht="12" customHeight="1"/>
    <row r="2303" ht="12" customHeight="1"/>
    <row r="2304" ht="12" customHeight="1"/>
    <row r="2305" ht="12" customHeight="1"/>
    <row r="2306" ht="12" customHeight="1"/>
    <row r="2307" ht="12" customHeight="1"/>
    <row r="2308" ht="12" customHeight="1"/>
    <row r="2309" ht="12" customHeight="1"/>
    <row r="2310" ht="12" customHeight="1"/>
    <row r="2311" ht="12" customHeight="1"/>
    <row r="2312" ht="12" customHeight="1"/>
    <row r="2313" ht="12" customHeight="1"/>
    <row r="2314" ht="12" customHeight="1"/>
    <row r="2315" ht="12" customHeight="1"/>
    <row r="2316" ht="12" customHeight="1"/>
    <row r="2317" ht="12" customHeight="1"/>
    <row r="2318" ht="12" customHeight="1"/>
    <row r="2319" ht="12" customHeight="1"/>
    <row r="2320" ht="12" customHeight="1"/>
    <row r="2321" ht="12" customHeight="1"/>
    <row r="2322" ht="12" customHeight="1"/>
    <row r="2323" ht="12" customHeight="1"/>
    <row r="2324" ht="12" customHeight="1"/>
    <row r="2325" ht="12" customHeight="1"/>
    <row r="2326" ht="12" customHeight="1"/>
    <row r="2327" ht="12" customHeight="1"/>
    <row r="2328" ht="12" customHeight="1"/>
    <row r="2329" ht="12" customHeight="1"/>
    <row r="2330" ht="12" customHeight="1"/>
    <row r="2331" ht="12" customHeight="1"/>
    <row r="2332" ht="12" customHeight="1"/>
    <row r="2333" ht="12" customHeight="1"/>
    <row r="2334" ht="12" customHeight="1"/>
    <row r="2335" ht="12" customHeight="1"/>
    <row r="2336" ht="12" customHeight="1"/>
    <row r="2337" ht="12" customHeight="1"/>
    <row r="2338" ht="12" customHeight="1"/>
    <row r="2339" ht="12" customHeight="1"/>
    <row r="2340" ht="12" customHeight="1"/>
    <row r="2341" ht="12" customHeight="1"/>
    <row r="2342" ht="12" customHeight="1"/>
    <row r="2343" ht="12" customHeight="1"/>
    <row r="2344" ht="12" customHeight="1"/>
    <row r="2345" ht="12" customHeight="1"/>
    <row r="2346" ht="12" customHeight="1"/>
    <row r="2347" ht="12" customHeight="1"/>
    <row r="2348" ht="12" customHeight="1"/>
    <row r="2349" ht="12" customHeight="1"/>
    <row r="2350" ht="12" customHeight="1"/>
    <row r="2351" ht="12" customHeight="1"/>
    <row r="2352" ht="12" customHeight="1"/>
    <row r="2353" ht="12" customHeight="1"/>
    <row r="2354" ht="12" customHeight="1"/>
    <row r="2355" ht="12" customHeight="1"/>
    <row r="2356" ht="12" customHeight="1"/>
    <row r="2357" ht="12" customHeight="1"/>
    <row r="2358" ht="12" customHeight="1"/>
    <row r="2359" ht="12" customHeight="1"/>
    <row r="2360" ht="12" customHeight="1"/>
    <row r="2361" ht="12" customHeight="1"/>
    <row r="2362" ht="12" customHeight="1"/>
    <row r="2363" ht="12" customHeight="1"/>
    <row r="2364" ht="12" customHeight="1"/>
    <row r="2365" ht="12" customHeight="1"/>
    <row r="2366" ht="12" customHeight="1"/>
    <row r="2367" ht="12" customHeight="1"/>
    <row r="2368" ht="12" customHeight="1"/>
    <row r="2369" ht="12" customHeight="1"/>
    <row r="2370" ht="12" customHeight="1"/>
    <row r="2371" ht="12" customHeight="1"/>
    <row r="2372" ht="12" customHeight="1"/>
    <row r="2373" ht="12" customHeight="1"/>
    <row r="2374" ht="12" customHeight="1"/>
    <row r="2375" ht="12" customHeight="1"/>
    <row r="2376" ht="12" customHeight="1"/>
    <row r="2377" ht="12" customHeight="1"/>
    <row r="2378" ht="12" customHeight="1"/>
    <row r="2379" ht="12" customHeight="1"/>
    <row r="2380" ht="12" customHeight="1"/>
    <row r="2381" ht="12" customHeight="1"/>
    <row r="2382" ht="12" customHeight="1"/>
    <row r="2383" ht="12" customHeight="1"/>
    <row r="2384" ht="12" customHeight="1"/>
    <row r="2385" ht="12" customHeight="1"/>
    <row r="2386" ht="12" customHeight="1"/>
    <row r="2387" ht="12" customHeight="1"/>
    <row r="2388" ht="12" customHeight="1"/>
    <row r="2389" ht="12" customHeight="1"/>
    <row r="2390" ht="12" customHeight="1"/>
    <row r="2391" ht="12" customHeight="1"/>
    <row r="2392" ht="12" customHeight="1"/>
    <row r="2393" ht="12" customHeight="1"/>
    <row r="2394" ht="12" customHeight="1"/>
    <row r="2395" ht="12" customHeight="1"/>
    <row r="2396" ht="12" customHeight="1"/>
    <row r="2397" ht="12" customHeight="1"/>
    <row r="2398" ht="12" customHeight="1"/>
    <row r="2399" ht="12" customHeight="1"/>
    <row r="2400" ht="12" customHeight="1"/>
    <row r="2401" ht="12" customHeight="1"/>
    <row r="2402" ht="12" customHeight="1"/>
    <row r="2403" ht="12" customHeight="1"/>
    <row r="2404" ht="12" customHeight="1"/>
    <row r="2405" ht="12" customHeight="1"/>
    <row r="2406" ht="12" customHeight="1"/>
    <row r="2407" ht="12" customHeight="1"/>
    <row r="2408" ht="12" customHeight="1"/>
    <row r="2409" ht="12" customHeight="1"/>
    <row r="2410" ht="12" customHeight="1"/>
    <row r="2411" ht="12" customHeight="1"/>
    <row r="2412" ht="12" customHeight="1"/>
    <row r="2413" ht="12" customHeight="1"/>
    <row r="2414" ht="12" customHeight="1"/>
    <row r="2415" ht="12" customHeight="1"/>
    <row r="2416" ht="12" customHeight="1"/>
    <row r="2417" ht="12" customHeight="1"/>
    <row r="2418" ht="12" customHeight="1"/>
    <row r="2419" ht="12" customHeight="1"/>
    <row r="2420" ht="12" customHeight="1"/>
    <row r="2421" ht="12" customHeight="1"/>
    <row r="2422" ht="12" customHeight="1"/>
    <row r="2423" ht="12" customHeight="1"/>
    <row r="2424" ht="12" customHeight="1"/>
    <row r="2425" ht="12" customHeight="1"/>
    <row r="2426" ht="12" customHeight="1"/>
    <row r="2427" ht="12" customHeight="1"/>
    <row r="2428" ht="12" customHeight="1"/>
    <row r="2429" ht="12" customHeight="1"/>
    <row r="2430" ht="12" customHeight="1"/>
    <row r="2431" ht="12" customHeight="1"/>
    <row r="2432" ht="12" customHeight="1"/>
    <row r="2433" ht="12" customHeight="1"/>
    <row r="2434" ht="12" customHeight="1"/>
    <row r="2435" ht="12" customHeight="1"/>
    <row r="2436" ht="12" customHeight="1"/>
    <row r="2437" ht="12" customHeight="1"/>
    <row r="2438" ht="12" customHeight="1"/>
    <row r="2439" ht="12" customHeight="1"/>
    <row r="2440" ht="12" customHeight="1"/>
    <row r="2441" ht="12" customHeight="1"/>
    <row r="2442" ht="12" customHeight="1"/>
    <row r="2443" ht="12" customHeight="1"/>
    <row r="2444" ht="12" customHeight="1"/>
    <row r="2445" ht="12" customHeight="1"/>
    <row r="2446" ht="12" customHeight="1"/>
    <row r="2447" ht="12" customHeight="1"/>
    <row r="2448" ht="12" customHeight="1"/>
    <row r="2449" ht="12" customHeight="1"/>
    <row r="2450" ht="12" customHeight="1"/>
    <row r="2451" ht="12" customHeight="1"/>
    <row r="2452" ht="12" customHeight="1"/>
    <row r="2453" ht="12" customHeight="1"/>
    <row r="2454" ht="12" customHeight="1"/>
    <row r="2455" ht="12" customHeight="1"/>
    <row r="2456" ht="12" customHeight="1"/>
    <row r="2457" ht="12" customHeight="1"/>
    <row r="2458" ht="12" customHeight="1"/>
    <row r="2459" ht="12" customHeight="1"/>
    <row r="2460" ht="12" customHeight="1"/>
    <row r="2461" ht="12" customHeight="1"/>
    <row r="2462" ht="12" customHeight="1"/>
    <row r="2463" ht="12" customHeight="1"/>
    <row r="2464" ht="12" customHeight="1"/>
    <row r="2465" ht="12" customHeight="1"/>
    <row r="2466" ht="12" customHeight="1"/>
    <row r="2467" ht="12" customHeight="1"/>
    <row r="2468" ht="12" customHeight="1"/>
    <row r="2469" ht="12" customHeight="1"/>
    <row r="2470" ht="12" customHeight="1"/>
    <row r="2471" ht="12" customHeight="1"/>
    <row r="2472" ht="12" customHeight="1"/>
    <row r="2473" ht="12" customHeight="1"/>
    <row r="2474" ht="12" customHeight="1"/>
    <row r="2475" ht="12" customHeight="1"/>
    <row r="2476" ht="12" customHeight="1"/>
    <row r="2477" ht="12" customHeight="1"/>
    <row r="2478" ht="12" customHeight="1"/>
    <row r="2479" ht="12" customHeight="1"/>
    <row r="2480" ht="12" customHeight="1"/>
    <row r="2481" ht="12" customHeight="1"/>
    <row r="2482" ht="12" customHeight="1"/>
    <row r="2483" ht="12" customHeight="1"/>
    <row r="2484" ht="12" customHeight="1"/>
    <row r="2485" ht="12" customHeight="1"/>
    <row r="2486" ht="12" customHeight="1"/>
    <row r="2487" ht="12" customHeight="1"/>
    <row r="2488" ht="12" customHeight="1"/>
    <row r="2489" ht="12" customHeight="1"/>
    <row r="2490" ht="12" customHeight="1"/>
    <row r="2491" ht="12" customHeight="1"/>
    <row r="2492" ht="12" customHeight="1"/>
    <row r="2493" ht="12" customHeight="1"/>
    <row r="2494" ht="12" customHeight="1"/>
    <row r="2495" ht="12" customHeight="1"/>
    <row r="2496" ht="12" customHeight="1"/>
    <row r="2497" ht="12" customHeight="1"/>
    <row r="2498" ht="12" customHeight="1"/>
    <row r="2499" ht="12" customHeight="1"/>
    <row r="2500" ht="12" customHeight="1"/>
    <row r="2501" ht="12" customHeight="1"/>
    <row r="2502" ht="12" customHeight="1"/>
    <row r="2503" ht="12" customHeight="1"/>
    <row r="2504" ht="12" customHeight="1"/>
    <row r="2505" ht="12" customHeight="1"/>
    <row r="2506" ht="12" customHeight="1"/>
    <row r="2507" ht="12" customHeight="1"/>
    <row r="2508" ht="12" customHeight="1"/>
    <row r="2509" ht="12" customHeight="1"/>
    <row r="2510" ht="12" customHeight="1"/>
    <row r="2511" ht="12" customHeight="1"/>
    <row r="2512" ht="12" customHeight="1"/>
    <row r="2513" ht="12" customHeight="1"/>
    <row r="2514" ht="12" customHeight="1"/>
    <row r="2515" ht="12" customHeight="1"/>
    <row r="2516" ht="12" customHeight="1"/>
    <row r="2517" ht="12" customHeight="1"/>
    <row r="2518" ht="12" customHeight="1"/>
    <row r="2519" ht="12" customHeight="1"/>
    <row r="2520" ht="12" customHeight="1"/>
    <row r="2521" ht="12" customHeight="1"/>
    <row r="2522" ht="12" customHeight="1"/>
    <row r="2523" ht="12" customHeight="1"/>
    <row r="2524" ht="12" customHeight="1"/>
    <row r="2525" ht="12" customHeight="1"/>
    <row r="2526" ht="12" customHeight="1"/>
    <row r="2527" ht="12" customHeight="1"/>
    <row r="2528" ht="12" customHeight="1"/>
    <row r="2529" ht="12" customHeight="1"/>
    <row r="2530" ht="12" customHeight="1"/>
    <row r="2531" ht="12" customHeight="1"/>
    <row r="2532" ht="12" customHeight="1"/>
    <row r="2533" ht="12" customHeight="1"/>
    <row r="2534" ht="12" customHeight="1"/>
    <row r="2535" ht="12" customHeight="1"/>
    <row r="2536" ht="12" customHeight="1"/>
    <row r="2537" ht="12" customHeight="1"/>
    <row r="2538" ht="12" customHeight="1"/>
    <row r="2539" ht="12" customHeight="1"/>
    <row r="2540" ht="12" customHeight="1"/>
    <row r="2541" ht="12" customHeight="1"/>
    <row r="2542" ht="12" customHeight="1"/>
    <row r="2543" ht="12" customHeight="1"/>
    <row r="2544" ht="12" customHeight="1"/>
    <row r="2545" ht="12" customHeight="1"/>
    <row r="2546" ht="12" customHeight="1"/>
    <row r="2547" ht="12" customHeight="1"/>
    <row r="2548" ht="12" customHeight="1"/>
    <row r="2549" ht="12" customHeight="1"/>
    <row r="2550" ht="12" customHeight="1"/>
    <row r="2551" ht="12" customHeight="1"/>
    <row r="2552" ht="12" customHeight="1"/>
    <row r="2553" ht="12" customHeight="1"/>
    <row r="2554" ht="12" customHeight="1"/>
    <row r="2555" ht="12" customHeight="1"/>
    <row r="2556" ht="12" customHeight="1"/>
    <row r="2557" ht="12" customHeight="1"/>
    <row r="2558" ht="12" customHeight="1"/>
    <row r="2559" ht="12" customHeight="1"/>
    <row r="2560" ht="12" customHeight="1"/>
    <row r="2561" ht="12" customHeight="1"/>
    <row r="2562" ht="12" customHeight="1"/>
    <row r="2563" ht="12" customHeight="1"/>
    <row r="2564" ht="12" customHeight="1"/>
    <row r="2565" ht="12" customHeight="1"/>
    <row r="2566" ht="12" customHeight="1"/>
    <row r="2567" ht="12" customHeight="1"/>
    <row r="2568" ht="12" customHeight="1"/>
    <row r="2569" ht="12" customHeight="1"/>
    <row r="2570" ht="12" customHeight="1"/>
    <row r="2571" ht="12" customHeight="1"/>
    <row r="2572" ht="12" customHeight="1"/>
    <row r="2573" ht="12" customHeight="1"/>
    <row r="2574" ht="12" customHeight="1"/>
    <row r="2575" ht="12" customHeight="1"/>
    <row r="2576" ht="12" customHeight="1"/>
    <row r="2577" ht="12" customHeight="1"/>
    <row r="2578" ht="12" customHeight="1"/>
    <row r="2579" ht="12" customHeight="1"/>
    <row r="2580" ht="12" customHeight="1"/>
    <row r="2581" ht="12" customHeight="1"/>
    <row r="2582" ht="12" customHeight="1"/>
    <row r="2583" ht="12" customHeight="1"/>
    <row r="2584" ht="12" customHeight="1"/>
    <row r="2585" ht="12" customHeight="1"/>
    <row r="2586" ht="12" customHeight="1"/>
    <row r="2587" ht="12" customHeight="1"/>
    <row r="2588" ht="12" customHeight="1"/>
    <row r="2589" ht="12" customHeight="1"/>
    <row r="2590" ht="12" customHeight="1"/>
    <row r="2591" ht="12" customHeight="1"/>
    <row r="2592" ht="12" customHeight="1"/>
    <row r="2593" ht="12" customHeight="1"/>
    <row r="2594" ht="12" customHeight="1"/>
    <row r="2595" ht="12" customHeight="1"/>
    <row r="2596" ht="12" customHeight="1"/>
    <row r="2597" ht="12" customHeight="1"/>
    <row r="2598" ht="12" customHeight="1"/>
    <row r="2599" ht="12" customHeight="1"/>
    <row r="2600" ht="12" customHeight="1"/>
    <row r="2601" ht="12" customHeight="1"/>
    <row r="2602" ht="12" customHeight="1"/>
    <row r="2603" ht="12" customHeight="1"/>
    <row r="2604" ht="12" customHeight="1"/>
    <row r="2605" ht="12" customHeight="1"/>
    <row r="2606" ht="12" customHeight="1"/>
    <row r="2607" ht="12" customHeight="1"/>
    <row r="2608" ht="12" customHeight="1"/>
    <row r="2609" ht="12" customHeight="1"/>
    <row r="2610" ht="12" customHeight="1"/>
    <row r="2611" ht="12" customHeight="1"/>
    <row r="2612" ht="12" customHeight="1"/>
    <row r="2613" ht="12" customHeight="1"/>
    <row r="2614" ht="12" customHeight="1"/>
    <row r="2615" ht="12" customHeight="1"/>
    <row r="2616" ht="12" customHeight="1"/>
    <row r="2617" ht="12" customHeight="1"/>
    <row r="2618" ht="12" customHeight="1"/>
    <row r="2619" ht="12" customHeight="1"/>
    <row r="2620" ht="12" customHeight="1"/>
    <row r="2621" ht="12" customHeight="1"/>
    <row r="2622" ht="12" customHeight="1"/>
    <row r="2623" ht="12" customHeight="1"/>
    <row r="2624" ht="12" customHeight="1"/>
    <row r="2625" ht="12" customHeight="1"/>
    <row r="2626" ht="12" customHeight="1"/>
    <row r="2627" ht="12" customHeight="1"/>
    <row r="2628" ht="12" customHeight="1"/>
    <row r="2629" ht="12" customHeight="1"/>
    <row r="2630" ht="12" customHeight="1"/>
    <row r="2631" ht="12" customHeight="1"/>
    <row r="2632" ht="12" customHeight="1"/>
    <row r="2633" ht="12" customHeight="1"/>
    <row r="2634" ht="12" customHeight="1"/>
    <row r="2635" ht="12" customHeight="1"/>
    <row r="2636" ht="12" customHeight="1"/>
    <row r="2637" ht="12" customHeight="1"/>
    <row r="2638" ht="12" customHeight="1"/>
    <row r="2639" ht="12" customHeight="1"/>
    <row r="2640" ht="12" customHeight="1"/>
    <row r="2641" ht="12" customHeight="1"/>
    <row r="2642" ht="12" customHeight="1"/>
    <row r="2643" ht="12" customHeight="1"/>
    <row r="2644" ht="12" customHeight="1"/>
    <row r="2645" ht="12" customHeight="1"/>
    <row r="2646" ht="12" customHeight="1"/>
    <row r="2647" ht="12" customHeight="1"/>
    <row r="2648" ht="12" customHeight="1"/>
    <row r="2649" ht="12" customHeight="1"/>
    <row r="2650" ht="12" customHeight="1"/>
    <row r="2651" ht="12" customHeight="1"/>
    <row r="2652" ht="12" customHeight="1"/>
    <row r="2653" ht="12" customHeight="1"/>
    <row r="2654" ht="12" customHeight="1"/>
    <row r="2655" ht="12" customHeight="1"/>
    <row r="2656" ht="12" customHeight="1"/>
    <row r="2657" ht="12" customHeight="1"/>
    <row r="2658" ht="12" customHeight="1"/>
    <row r="2659" ht="12" customHeight="1"/>
    <row r="2660" ht="12" customHeight="1"/>
    <row r="2661" ht="12" customHeight="1"/>
    <row r="2662" ht="12" customHeight="1"/>
    <row r="2663" ht="12" customHeight="1"/>
    <row r="2664" ht="12" customHeight="1"/>
    <row r="2665" ht="12" customHeight="1"/>
    <row r="2666" ht="12" customHeight="1"/>
    <row r="2667" ht="12" customHeight="1"/>
    <row r="2668" ht="12" customHeight="1"/>
    <row r="2669" ht="12" customHeight="1"/>
    <row r="2670" ht="12" customHeight="1"/>
    <row r="2671" ht="12" customHeight="1"/>
    <row r="2672" ht="12" customHeight="1"/>
    <row r="2673" ht="12" customHeight="1"/>
    <row r="2674" ht="12" customHeight="1"/>
    <row r="2675" ht="12" customHeight="1"/>
    <row r="2676" ht="12" customHeight="1"/>
    <row r="2677" ht="12" customHeight="1"/>
    <row r="2678" ht="12" customHeight="1"/>
    <row r="2679" ht="12" customHeight="1"/>
    <row r="2680" ht="12" customHeight="1"/>
    <row r="2681" ht="12" customHeight="1"/>
    <row r="2682" ht="12" customHeight="1"/>
    <row r="2683" ht="12" customHeight="1"/>
    <row r="2684" ht="12" customHeight="1"/>
    <row r="2685" ht="12" customHeight="1"/>
    <row r="2686" ht="12" customHeight="1"/>
    <row r="2687" ht="12" customHeight="1"/>
    <row r="2688" ht="12" customHeight="1"/>
    <row r="2689" ht="12" customHeight="1"/>
    <row r="2690" ht="12" customHeight="1"/>
    <row r="2691" ht="12" customHeight="1"/>
    <row r="2692" ht="12" customHeight="1"/>
    <row r="2693" ht="12" customHeight="1"/>
    <row r="2694" ht="12" customHeight="1"/>
    <row r="2695" ht="12" customHeight="1"/>
    <row r="2696" ht="12" customHeight="1"/>
    <row r="2697" ht="12" customHeight="1"/>
    <row r="2698" ht="12" customHeight="1"/>
    <row r="2699" ht="12" customHeight="1"/>
    <row r="2700" ht="12" customHeight="1"/>
    <row r="2701" ht="12" customHeight="1"/>
    <row r="2702" ht="12" customHeight="1"/>
    <row r="2703" ht="12" customHeight="1"/>
    <row r="2704" ht="12" customHeight="1"/>
    <row r="2705" ht="12" customHeight="1"/>
    <row r="2706" ht="12" customHeight="1"/>
    <row r="2707" ht="12" customHeight="1"/>
    <row r="2708" ht="12" customHeight="1"/>
    <row r="2709" ht="12" customHeight="1"/>
    <row r="2710" ht="12" customHeight="1"/>
    <row r="2711" ht="12" customHeight="1"/>
    <row r="2712" ht="12" customHeight="1"/>
    <row r="2713" ht="12" customHeight="1"/>
    <row r="2714" ht="12" customHeight="1"/>
    <row r="2715" ht="12" customHeight="1"/>
    <row r="2716" ht="12" customHeight="1"/>
    <row r="2717" ht="12" customHeight="1"/>
    <row r="2718" ht="12" customHeight="1"/>
    <row r="2719" ht="12" customHeight="1"/>
    <row r="2720" ht="12" customHeight="1"/>
    <row r="2721" ht="12" customHeight="1"/>
    <row r="2722" ht="12" customHeight="1"/>
    <row r="2723" ht="12" customHeight="1"/>
    <row r="2724" ht="12" customHeight="1"/>
    <row r="2725" ht="12" customHeight="1"/>
    <row r="2726" ht="12" customHeight="1"/>
    <row r="2727" ht="12" customHeight="1"/>
    <row r="2728" ht="12" customHeight="1"/>
    <row r="2729" ht="12" customHeight="1"/>
    <row r="2730" ht="12" customHeight="1"/>
    <row r="2731" ht="12" customHeight="1"/>
    <row r="2732" ht="12" customHeight="1"/>
    <row r="2733" ht="12" customHeight="1"/>
    <row r="2734" ht="12" customHeight="1"/>
    <row r="2735" ht="12" customHeight="1"/>
    <row r="2736" ht="12" customHeight="1"/>
    <row r="2737" ht="12" customHeight="1"/>
    <row r="2738" ht="12" customHeight="1"/>
    <row r="2739" ht="12" customHeight="1"/>
    <row r="2740" ht="12" customHeight="1"/>
    <row r="2741" ht="12" customHeight="1"/>
    <row r="2742" ht="12" customHeight="1"/>
    <row r="2743" ht="12" customHeight="1"/>
    <row r="2744" ht="12" customHeight="1"/>
    <row r="2745" ht="12" customHeight="1"/>
    <row r="2746" ht="12" customHeight="1"/>
    <row r="2747" ht="12" customHeight="1"/>
    <row r="2748" ht="12" customHeight="1"/>
    <row r="2749" ht="12" customHeight="1"/>
    <row r="2750" ht="12" customHeight="1"/>
    <row r="2751" ht="12" customHeight="1"/>
    <row r="2752" ht="12" customHeight="1"/>
    <row r="2753" ht="12" customHeight="1"/>
    <row r="2754" ht="12" customHeight="1"/>
    <row r="2755" ht="12" customHeight="1"/>
    <row r="2756" ht="12" customHeight="1"/>
    <row r="2757" ht="12" customHeight="1"/>
    <row r="2758" ht="12" customHeight="1"/>
    <row r="2759" ht="12" customHeight="1"/>
    <row r="2760" ht="12" customHeight="1"/>
    <row r="2761" ht="12" customHeight="1"/>
    <row r="2762" ht="12" customHeight="1"/>
    <row r="2763" ht="12" customHeight="1"/>
    <row r="2764" ht="12" customHeight="1"/>
    <row r="2765" ht="12" customHeight="1"/>
    <row r="2766" ht="12" customHeight="1"/>
    <row r="2767" ht="12" customHeight="1"/>
    <row r="2768" ht="12" customHeight="1"/>
    <row r="2769" ht="12" customHeight="1"/>
    <row r="2770" ht="12" customHeight="1"/>
    <row r="2771" ht="12" customHeight="1"/>
    <row r="2772" ht="12" customHeight="1"/>
    <row r="2773" ht="12" customHeight="1"/>
    <row r="2774" ht="12" customHeight="1"/>
    <row r="2775" ht="12" customHeight="1"/>
    <row r="2776" ht="12" customHeight="1"/>
    <row r="2777" ht="12" customHeight="1"/>
    <row r="2778" ht="12" customHeight="1"/>
    <row r="2779" ht="12" customHeight="1"/>
    <row r="2780" ht="12" customHeight="1"/>
    <row r="2781" ht="12" customHeight="1"/>
    <row r="2782" ht="12" customHeight="1"/>
    <row r="2783" ht="12" customHeight="1"/>
    <row r="2784" ht="12" customHeight="1"/>
    <row r="2785" ht="12" customHeight="1"/>
    <row r="2786" ht="12" customHeight="1"/>
    <row r="2787" ht="12" customHeight="1"/>
    <row r="2788" ht="12" customHeight="1"/>
    <row r="2789" ht="12" customHeight="1"/>
    <row r="2790" ht="12" customHeight="1"/>
    <row r="2791" ht="12" customHeight="1"/>
    <row r="2792" ht="12" customHeight="1"/>
    <row r="2793" ht="12" customHeight="1"/>
    <row r="2794" ht="12" customHeight="1"/>
    <row r="2795" ht="12" customHeight="1"/>
    <row r="2796" ht="12" customHeight="1"/>
    <row r="2797" ht="12" customHeight="1"/>
    <row r="2798" ht="12" customHeight="1"/>
    <row r="2799" ht="12" customHeight="1"/>
    <row r="2800" ht="12" customHeight="1"/>
    <row r="2801" ht="12" customHeight="1"/>
    <row r="2802" ht="12" customHeight="1"/>
    <row r="2803" ht="12" customHeight="1"/>
    <row r="2804" ht="12" customHeight="1"/>
    <row r="2805" ht="12" customHeight="1"/>
    <row r="2806" ht="12" customHeight="1"/>
    <row r="2807" ht="12" customHeight="1"/>
    <row r="2808" ht="12" customHeight="1"/>
    <row r="2809" ht="12" customHeight="1"/>
    <row r="2810" ht="12" customHeight="1"/>
    <row r="2811" ht="12" customHeight="1"/>
    <row r="2812" ht="12" customHeight="1"/>
    <row r="2813" ht="12" customHeight="1"/>
    <row r="2814" ht="12" customHeight="1"/>
    <row r="2815" ht="12" customHeight="1"/>
    <row r="2816" ht="12" customHeight="1"/>
    <row r="2817" ht="12" customHeight="1"/>
    <row r="2818" ht="12" customHeight="1"/>
    <row r="2819" ht="12" customHeight="1"/>
    <row r="2820" ht="12" customHeight="1"/>
    <row r="2821" ht="12" customHeight="1"/>
    <row r="2822" ht="12" customHeight="1"/>
    <row r="2823" ht="12" customHeight="1"/>
    <row r="2824" ht="12" customHeight="1"/>
    <row r="2825" ht="12" customHeight="1"/>
    <row r="2826" ht="12" customHeight="1"/>
    <row r="2827" ht="12" customHeight="1"/>
    <row r="2828" ht="12" customHeight="1"/>
    <row r="2829" ht="12" customHeight="1"/>
    <row r="2830" ht="12" customHeight="1"/>
    <row r="2831" ht="12" customHeight="1"/>
    <row r="2832" ht="12" customHeight="1"/>
    <row r="2833" ht="12" customHeight="1"/>
    <row r="2834" ht="12" customHeight="1"/>
    <row r="2835" ht="12" customHeight="1"/>
    <row r="2836" ht="12" customHeight="1"/>
    <row r="2837" ht="12" customHeight="1"/>
    <row r="2838" ht="12" customHeight="1"/>
    <row r="2839" ht="12" customHeight="1"/>
    <row r="2840" ht="12" customHeight="1"/>
    <row r="2841" ht="12" customHeight="1"/>
    <row r="2842" ht="12" customHeight="1"/>
    <row r="2843" ht="12" customHeight="1"/>
    <row r="2844" ht="12" customHeight="1"/>
    <row r="2845" ht="12" customHeight="1"/>
    <row r="2846" ht="12" customHeight="1"/>
    <row r="2847" ht="12" customHeight="1"/>
    <row r="2848" ht="12" customHeight="1"/>
    <row r="2849" ht="12" customHeight="1"/>
    <row r="2850" ht="12" customHeight="1"/>
    <row r="2851" ht="12" customHeight="1"/>
    <row r="2852" ht="12" customHeight="1"/>
    <row r="2853" ht="12" customHeight="1"/>
    <row r="2854" ht="12" customHeight="1"/>
    <row r="2855" ht="12" customHeight="1"/>
    <row r="2856" ht="12" customHeight="1"/>
    <row r="2857" ht="12" customHeight="1"/>
    <row r="2858" ht="12" customHeight="1"/>
    <row r="2859" ht="12" customHeight="1"/>
    <row r="2860" ht="12" customHeight="1"/>
    <row r="2861" ht="12" customHeight="1"/>
    <row r="2862" ht="12" customHeight="1"/>
    <row r="2863" ht="12" customHeight="1"/>
    <row r="2864" ht="12" customHeight="1"/>
    <row r="2865" ht="12" customHeight="1"/>
    <row r="2866" ht="12" customHeight="1"/>
    <row r="2867" ht="12" customHeight="1"/>
    <row r="2868" ht="12" customHeight="1"/>
    <row r="2869" ht="12" customHeight="1"/>
    <row r="2870" ht="12" customHeight="1"/>
    <row r="2871" ht="12" customHeight="1"/>
    <row r="2872" ht="12" customHeight="1"/>
    <row r="2873" ht="12" customHeight="1"/>
    <row r="2874" ht="12" customHeight="1"/>
    <row r="2875" ht="12" customHeight="1"/>
    <row r="2876" ht="12" customHeight="1"/>
    <row r="2877" ht="12" customHeight="1"/>
    <row r="2878" ht="12" customHeight="1"/>
    <row r="2879" ht="12" customHeight="1"/>
    <row r="2880" ht="12" customHeight="1"/>
    <row r="2881" ht="12" customHeight="1"/>
    <row r="2882" ht="12" customHeight="1"/>
    <row r="2883" ht="12" customHeight="1"/>
    <row r="2884" ht="12" customHeight="1"/>
    <row r="2885" ht="12" customHeight="1"/>
    <row r="2886" ht="12" customHeight="1"/>
    <row r="2887" ht="12" customHeight="1"/>
    <row r="2888" ht="12" customHeight="1"/>
    <row r="2889" ht="12" customHeight="1"/>
    <row r="2890" ht="12" customHeight="1"/>
    <row r="2891" ht="12" customHeight="1"/>
    <row r="2892" ht="12" customHeight="1"/>
    <row r="2893" ht="12" customHeight="1"/>
    <row r="2894" ht="12" customHeight="1"/>
    <row r="2895" ht="12" customHeight="1"/>
    <row r="2896" ht="12" customHeight="1"/>
    <row r="2897" ht="12" customHeight="1"/>
    <row r="2898" ht="12" customHeight="1"/>
    <row r="2899" ht="12" customHeight="1"/>
    <row r="2900" ht="12" customHeight="1"/>
    <row r="2901" ht="12" customHeight="1"/>
    <row r="2902" ht="12" customHeight="1"/>
    <row r="2903" ht="12" customHeight="1"/>
    <row r="2904" ht="12" customHeight="1"/>
    <row r="2905" ht="12" customHeight="1"/>
    <row r="2906" ht="12" customHeight="1"/>
    <row r="2907" ht="12" customHeight="1"/>
    <row r="2908" ht="12" customHeight="1"/>
    <row r="2909" ht="12" customHeight="1"/>
    <row r="2910" ht="12" customHeight="1"/>
    <row r="2911" ht="12" customHeight="1"/>
    <row r="2912" ht="12" customHeight="1"/>
    <row r="2913" ht="12" customHeight="1"/>
    <row r="2914" ht="12" customHeight="1"/>
    <row r="2915" ht="12" customHeight="1"/>
    <row r="2916" ht="12" customHeight="1"/>
    <row r="2917" ht="12" customHeight="1"/>
    <row r="2918" ht="12" customHeight="1"/>
    <row r="2919" ht="12" customHeight="1"/>
    <row r="2920" ht="12" customHeight="1"/>
    <row r="2921" ht="12" customHeight="1"/>
    <row r="2922" ht="12" customHeight="1"/>
    <row r="2923" ht="12" customHeight="1"/>
    <row r="2924" ht="12" customHeight="1"/>
    <row r="2925" ht="12" customHeight="1"/>
    <row r="2926" ht="12" customHeight="1"/>
    <row r="2927" ht="12" customHeight="1"/>
    <row r="2928" ht="12" customHeight="1"/>
    <row r="2929" ht="12" customHeight="1"/>
    <row r="2930" ht="12" customHeight="1"/>
    <row r="2931" ht="12" customHeight="1"/>
    <row r="2932" ht="12" customHeight="1"/>
    <row r="2933" ht="12" customHeight="1"/>
    <row r="2934" ht="12" customHeight="1"/>
    <row r="2935" ht="12" customHeight="1"/>
    <row r="2936" ht="12" customHeight="1"/>
    <row r="2937" ht="12" customHeight="1"/>
    <row r="2938" ht="12" customHeight="1"/>
    <row r="2939" ht="12" customHeight="1"/>
    <row r="2940" ht="12" customHeight="1"/>
    <row r="2941" ht="12" customHeight="1"/>
    <row r="2942" ht="12" customHeight="1"/>
    <row r="2943" ht="12" customHeight="1"/>
    <row r="2944" ht="12" customHeight="1"/>
    <row r="2945" ht="12" customHeight="1"/>
    <row r="2946" ht="12" customHeight="1"/>
    <row r="2947" ht="12" customHeight="1"/>
    <row r="2948" ht="12" customHeight="1"/>
    <row r="2949" ht="12" customHeight="1"/>
    <row r="2950" ht="12" customHeight="1"/>
    <row r="2951" ht="12" customHeight="1"/>
    <row r="2952" ht="12" customHeight="1"/>
    <row r="2953" ht="12" customHeight="1"/>
    <row r="2954" ht="12" customHeight="1"/>
    <row r="2955" ht="12" customHeight="1"/>
    <row r="2956" ht="12" customHeight="1"/>
    <row r="2957" ht="12" customHeight="1"/>
    <row r="2958" ht="12" customHeight="1"/>
    <row r="2959" ht="12" customHeight="1"/>
    <row r="2960" ht="12" customHeight="1"/>
    <row r="2961" ht="12" customHeight="1"/>
    <row r="2962" ht="12" customHeight="1"/>
    <row r="2963" ht="12" customHeight="1"/>
    <row r="2964" ht="12" customHeight="1"/>
    <row r="2965" ht="12" customHeight="1"/>
    <row r="2966" ht="12" customHeight="1"/>
    <row r="2967" ht="12" customHeight="1"/>
    <row r="2968" ht="12" customHeight="1"/>
    <row r="2969" ht="12" customHeight="1"/>
    <row r="2970" ht="12" customHeight="1"/>
    <row r="2971" ht="12" customHeight="1"/>
    <row r="2972" ht="12" customHeight="1"/>
    <row r="2973" ht="12" customHeight="1"/>
    <row r="2974" ht="12" customHeight="1"/>
    <row r="2975" ht="12" customHeight="1"/>
    <row r="2976" ht="12" customHeight="1"/>
    <row r="2977" ht="12" customHeight="1"/>
    <row r="2978" ht="12" customHeight="1"/>
    <row r="2979" ht="12" customHeight="1"/>
    <row r="2980" ht="12" customHeight="1"/>
    <row r="2981" ht="12" customHeight="1"/>
    <row r="2982" ht="12" customHeight="1"/>
    <row r="2983" ht="12" customHeight="1"/>
    <row r="2984" ht="12" customHeight="1"/>
    <row r="2985" ht="12" customHeight="1"/>
    <row r="2986" ht="12" customHeight="1"/>
    <row r="2987" ht="12" customHeight="1"/>
    <row r="2988" ht="12" customHeight="1"/>
    <row r="2989" ht="12" customHeight="1"/>
    <row r="2990" ht="12" customHeight="1"/>
    <row r="2991" ht="12" customHeight="1"/>
    <row r="2992" ht="12" customHeight="1"/>
    <row r="2993" ht="12" customHeight="1"/>
    <row r="2994" ht="12" customHeight="1"/>
    <row r="2995" ht="12" customHeight="1"/>
    <row r="2996" ht="12" customHeight="1"/>
    <row r="2997" ht="12" customHeight="1"/>
    <row r="2998" ht="12" customHeight="1"/>
    <row r="2999" ht="12" customHeight="1"/>
    <row r="3000" ht="12" customHeight="1"/>
    <row r="3001" ht="12" customHeight="1"/>
    <row r="3002" ht="12" customHeight="1"/>
    <row r="3003" ht="12" customHeight="1"/>
    <row r="3004" ht="12" customHeight="1"/>
    <row r="3005" ht="12" customHeight="1"/>
    <row r="3006" ht="12" customHeight="1"/>
    <row r="3007" ht="12" customHeight="1"/>
    <row r="3008" ht="12" customHeight="1"/>
    <row r="3009" ht="12" customHeight="1"/>
    <row r="3010" ht="12" customHeight="1"/>
    <row r="3011" ht="12" customHeight="1"/>
    <row r="3012" ht="12" customHeight="1"/>
    <row r="3013" ht="12" customHeight="1"/>
    <row r="3014" ht="12" customHeight="1"/>
    <row r="3015" ht="12" customHeight="1"/>
    <row r="3016" ht="12" customHeight="1"/>
    <row r="3017" ht="12" customHeight="1"/>
    <row r="3018" ht="12" customHeight="1"/>
    <row r="3019" ht="12" customHeight="1"/>
    <row r="3020" ht="12" customHeight="1"/>
    <row r="3021" ht="12" customHeight="1"/>
    <row r="3022" ht="12" customHeight="1"/>
    <row r="3023" ht="12" customHeight="1"/>
    <row r="3024" ht="12" customHeight="1"/>
    <row r="3025" ht="12" customHeight="1"/>
    <row r="3026" ht="12" customHeight="1"/>
    <row r="3027" ht="12" customHeight="1"/>
    <row r="3028" ht="12" customHeight="1"/>
    <row r="3029" ht="12" customHeight="1"/>
    <row r="3030" ht="12" customHeight="1"/>
    <row r="3031" ht="12" customHeight="1"/>
    <row r="3032" ht="12" customHeight="1"/>
    <row r="3033" ht="12" customHeight="1"/>
    <row r="3034" ht="12" customHeight="1"/>
    <row r="3035" ht="12" customHeight="1"/>
    <row r="3036" ht="12" customHeight="1"/>
    <row r="3037" ht="12" customHeight="1"/>
    <row r="3038" ht="12" customHeight="1"/>
    <row r="3039" ht="12" customHeight="1"/>
    <row r="3040" ht="12" customHeight="1"/>
    <row r="3041" ht="12" customHeight="1"/>
    <row r="3042" ht="12" customHeight="1"/>
    <row r="3043" ht="12" customHeight="1"/>
    <row r="3044" ht="12" customHeight="1"/>
    <row r="3045" ht="12" customHeight="1"/>
    <row r="3046" ht="12" customHeight="1"/>
    <row r="3047" ht="12" customHeight="1"/>
    <row r="3048" ht="12" customHeight="1"/>
    <row r="3049" ht="12" customHeight="1"/>
    <row r="3050" ht="12" customHeight="1"/>
    <row r="3051" ht="12" customHeight="1"/>
    <row r="3052" ht="12" customHeight="1"/>
    <row r="3053" ht="12" customHeight="1"/>
    <row r="3054" ht="12" customHeight="1"/>
    <row r="3055" ht="12" customHeight="1"/>
    <row r="3056" ht="12" customHeight="1"/>
    <row r="3057" ht="12" customHeight="1"/>
    <row r="3058" ht="12" customHeight="1"/>
    <row r="3059" ht="12" customHeight="1"/>
    <row r="3060" ht="12" customHeight="1"/>
    <row r="3061" ht="12" customHeight="1"/>
    <row r="3062" ht="12" customHeight="1"/>
    <row r="3063" ht="12" customHeight="1"/>
    <row r="3064" ht="12" customHeight="1"/>
    <row r="3065" ht="12" customHeight="1"/>
    <row r="3066" ht="12" customHeight="1"/>
    <row r="3067" ht="12" customHeight="1"/>
    <row r="3068" ht="12" customHeight="1"/>
    <row r="3069" ht="12" customHeight="1"/>
    <row r="3070" ht="12" customHeight="1"/>
    <row r="3071" ht="12" customHeight="1"/>
    <row r="3072" ht="12" customHeight="1"/>
    <row r="3073" ht="12" customHeight="1"/>
    <row r="3074" ht="12" customHeight="1"/>
    <row r="3075" ht="12" customHeight="1"/>
    <row r="3076" ht="12" customHeight="1"/>
    <row r="3077" ht="12" customHeight="1"/>
    <row r="3078" ht="12" customHeight="1"/>
    <row r="3079" ht="12" customHeight="1"/>
    <row r="3080" ht="12" customHeight="1"/>
    <row r="3081" ht="12" customHeight="1"/>
    <row r="3082" ht="12" customHeight="1"/>
    <row r="3083" ht="12" customHeight="1"/>
    <row r="3084" ht="12" customHeight="1"/>
    <row r="3085" ht="12" customHeight="1"/>
    <row r="3086" ht="12" customHeight="1"/>
    <row r="3087" ht="12" customHeight="1"/>
    <row r="3088" ht="12" customHeight="1"/>
    <row r="3089" ht="12" customHeight="1"/>
    <row r="3090" ht="12" customHeight="1"/>
    <row r="3091" ht="12" customHeight="1"/>
    <row r="3092" ht="12" customHeight="1"/>
    <row r="3093" ht="12" customHeight="1"/>
    <row r="3094" ht="12" customHeight="1"/>
    <row r="3095" ht="12" customHeight="1"/>
    <row r="3096" ht="12" customHeight="1"/>
    <row r="3097" ht="12" customHeight="1"/>
    <row r="3098" ht="12" customHeight="1"/>
    <row r="3099" ht="12" customHeight="1"/>
    <row r="3100" ht="12" customHeight="1"/>
    <row r="3101" ht="12" customHeight="1"/>
    <row r="3102" ht="12" customHeight="1"/>
    <row r="3103" ht="12" customHeight="1"/>
    <row r="3104" ht="12" customHeight="1"/>
    <row r="3105" ht="12" customHeight="1"/>
    <row r="3106" ht="12" customHeight="1"/>
    <row r="3107" ht="12" customHeight="1"/>
    <row r="3108" ht="12" customHeight="1"/>
    <row r="3109" ht="12" customHeight="1"/>
    <row r="3110" ht="12" customHeight="1"/>
    <row r="3111" ht="12" customHeight="1"/>
    <row r="3112" ht="12" customHeight="1"/>
    <row r="3113" ht="12" customHeight="1"/>
    <row r="3114" ht="12" customHeight="1"/>
    <row r="3115" ht="12" customHeight="1"/>
    <row r="3116" ht="12" customHeight="1"/>
    <row r="3117" ht="12" customHeight="1"/>
    <row r="3118" ht="12" customHeight="1"/>
    <row r="3119" ht="12" customHeight="1"/>
    <row r="3120" ht="12" customHeight="1"/>
    <row r="3121" ht="12" customHeight="1"/>
    <row r="3122" ht="12" customHeight="1"/>
    <row r="3123" ht="12" customHeight="1"/>
    <row r="3124" ht="12" customHeight="1"/>
    <row r="3125" ht="12" customHeight="1"/>
    <row r="3126" ht="12" customHeight="1"/>
    <row r="3127" ht="12" customHeight="1"/>
    <row r="3128" ht="12" customHeight="1"/>
    <row r="3129" ht="12" customHeight="1"/>
    <row r="3130" ht="12" customHeight="1"/>
    <row r="3131" ht="12" customHeight="1"/>
    <row r="3132" ht="12" customHeight="1"/>
    <row r="3133" ht="12" customHeight="1"/>
    <row r="3134" ht="12" customHeight="1"/>
    <row r="3135" ht="12" customHeight="1"/>
    <row r="3136" ht="12" customHeight="1"/>
    <row r="3137" ht="12" customHeight="1"/>
    <row r="3138" ht="12" customHeight="1"/>
    <row r="3139" ht="12" customHeight="1"/>
    <row r="3140" ht="12" customHeight="1"/>
    <row r="3141" ht="12" customHeight="1"/>
    <row r="3142" ht="12" customHeight="1"/>
    <row r="3143" ht="12" customHeight="1"/>
    <row r="3144" ht="12" customHeight="1"/>
    <row r="3145" ht="12" customHeight="1"/>
    <row r="3146" ht="12" customHeight="1"/>
    <row r="3147" ht="12" customHeight="1"/>
    <row r="3148" ht="12" customHeight="1"/>
    <row r="3149" ht="12" customHeight="1"/>
    <row r="3150" ht="12" customHeight="1"/>
    <row r="3151" ht="12" customHeight="1"/>
    <row r="3152" ht="12" customHeight="1"/>
    <row r="3153" ht="12" customHeight="1"/>
    <row r="3154" ht="12" customHeight="1"/>
    <row r="3155" ht="12" customHeight="1"/>
    <row r="3156" ht="12" customHeight="1"/>
    <row r="3157" ht="12" customHeight="1"/>
    <row r="3158" ht="12" customHeight="1"/>
    <row r="3159" ht="12" customHeight="1"/>
    <row r="3160" ht="12" customHeight="1"/>
    <row r="3161" ht="12" customHeight="1"/>
    <row r="3162" ht="12" customHeight="1"/>
    <row r="3163" ht="12" customHeight="1"/>
    <row r="3164" ht="12" customHeight="1"/>
    <row r="3165" ht="12" customHeight="1"/>
    <row r="3166" ht="12" customHeight="1"/>
    <row r="3167" ht="12" customHeight="1"/>
    <row r="3168" ht="12" customHeight="1"/>
    <row r="3169" ht="12" customHeight="1"/>
    <row r="3170" ht="12" customHeight="1"/>
    <row r="3171" ht="12" customHeight="1"/>
    <row r="3172" ht="12" customHeight="1"/>
    <row r="3173" ht="12" customHeight="1"/>
    <row r="3174" ht="12" customHeight="1"/>
    <row r="3175" ht="12" customHeight="1"/>
    <row r="3176" ht="12" customHeight="1"/>
    <row r="3177" ht="12" customHeight="1"/>
    <row r="3178" ht="12" customHeight="1"/>
    <row r="3179" ht="12" customHeight="1"/>
    <row r="3180" ht="12" customHeight="1"/>
    <row r="3181" ht="12" customHeight="1"/>
    <row r="3182" ht="12" customHeight="1"/>
    <row r="3183" ht="12" customHeight="1"/>
    <row r="3184" ht="12" customHeight="1"/>
    <row r="3185" ht="12" customHeight="1"/>
    <row r="3186" ht="12" customHeight="1"/>
    <row r="3187" ht="12" customHeight="1"/>
    <row r="3188" ht="12" customHeight="1"/>
    <row r="3189" ht="12" customHeight="1"/>
    <row r="3190" ht="12" customHeight="1"/>
    <row r="3191" ht="12" customHeight="1"/>
    <row r="3192" ht="12" customHeight="1"/>
    <row r="3193" ht="12" customHeight="1"/>
    <row r="3194" ht="12" customHeight="1"/>
    <row r="3195" ht="12" customHeight="1"/>
    <row r="3196" ht="12" customHeight="1"/>
    <row r="3197" ht="12" customHeight="1"/>
    <row r="3198" ht="12" customHeight="1"/>
    <row r="3199" ht="12" customHeight="1"/>
    <row r="3200" ht="12" customHeight="1"/>
    <row r="3201" ht="12" customHeight="1"/>
    <row r="3202" ht="12" customHeight="1"/>
    <row r="3203" ht="12" customHeight="1"/>
    <row r="3204" ht="12" customHeight="1"/>
    <row r="3205" ht="12" customHeight="1"/>
    <row r="3206" ht="12" customHeight="1"/>
    <row r="3207" ht="12" customHeight="1"/>
    <row r="3208" ht="12" customHeight="1"/>
    <row r="3209" ht="12" customHeight="1"/>
    <row r="3210" ht="12" customHeight="1"/>
    <row r="3211" ht="12" customHeight="1"/>
    <row r="3212" ht="12" customHeight="1"/>
    <row r="3213" ht="12" customHeight="1"/>
    <row r="3214" ht="12" customHeight="1"/>
    <row r="3215" ht="12" customHeight="1"/>
    <row r="3216" ht="12" customHeight="1"/>
    <row r="3217" ht="12" customHeight="1"/>
    <row r="3218" ht="12" customHeight="1"/>
    <row r="3219" ht="12" customHeight="1"/>
    <row r="3220" ht="12" customHeight="1"/>
    <row r="3221" ht="12" customHeight="1"/>
    <row r="3222" ht="12" customHeight="1"/>
    <row r="3223" ht="12" customHeight="1"/>
    <row r="3224" ht="12" customHeight="1"/>
    <row r="3225" ht="12" customHeight="1"/>
    <row r="3226" ht="12" customHeight="1"/>
    <row r="3227" ht="12" customHeight="1"/>
    <row r="3228" ht="12" customHeight="1"/>
    <row r="3229" ht="12" customHeight="1"/>
    <row r="3230" ht="12" customHeight="1"/>
    <row r="3231" ht="12" customHeight="1"/>
    <row r="3232" ht="12" customHeight="1"/>
    <row r="3233" ht="12" customHeight="1"/>
    <row r="3234" ht="12" customHeight="1"/>
    <row r="3235" ht="12" customHeight="1"/>
    <row r="3236" ht="12" customHeight="1"/>
    <row r="3237" ht="12" customHeight="1"/>
    <row r="3238" ht="12" customHeight="1"/>
    <row r="3239" ht="12" customHeight="1"/>
    <row r="3240" ht="12" customHeight="1"/>
    <row r="3241" ht="12" customHeight="1"/>
    <row r="3242" ht="12" customHeight="1"/>
    <row r="3243" ht="12" customHeight="1"/>
    <row r="3244" ht="12" customHeight="1"/>
    <row r="3245" ht="12" customHeight="1"/>
    <row r="3246" ht="12" customHeight="1"/>
    <row r="3247" ht="12" customHeight="1"/>
    <row r="3248" ht="12" customHeight="1"/>
    <row r="3249" ht="12" customHeight="1"/>
    <row r="3250" ht="12" customHeight="1"/>
    <row r="3251" ht="12" customHeight="1"/>
    <row r="3252" ht="12" customHeight="1"/>
    <row r="3253" ht="12" customHeight="1"/>
    <row r="3254" ht="12" customHeight="1"/>
    <row r="3255" ht="12" customHeight="1"/>
    <row r="3256" ht="12" customHeight="1"/>
    <row r="3257" ht="12" customHeight="1"/>
    <row r="3258" ht="12" customHeight="1"/>
    <row r="3259" ht="12" customHeight="1"/>
    <row r="3260" ht="12" customHeight="1"/>
    <row r="3261" ht="12" customHeight="1"/>
    <row r="3262" ht="12" customHeight="1"/>
    <row r="3263" ht="12" customHeight="1"/>
    <row r="3264" ht="12" customHeight="1"/>
    <row r="3265" ht="12" customHeight="1"/>
    <row r="3266" ht="12" customHeight="1"/>
    <row r="3267" ht="12" customHeight="1"/>
    <row r="3268" ht="12" customHeight="1"/>
    <row r="3269" ht="12" customHeight="1"/>
    <row r="3270" ht="12" customHeight="1"/>
    <row r="3271" ht="12" customHeight="1"/>
    <row r="3272" ht="12" customHeight="1"/>
    <row r="3273" ht="12" customHeight="1"/>
    <row r="3274" ht="12" customHeight="1"/>
    <row r="3275" ht="12" customHeight="1"/>
    <row r="3276" ht="12" customHeight="1"/>
    <row r="3277" ht="12" customHeight="1"/>
    <row r="3278" ht="12" customHeight="1"/>
    <row r="3279" ht="12" customHeight="1"/>
    <row r="3280" ht="12" customHeight="1"/>
    <row r="3281" ht="12" customHeight="1"/>
    <row r="3282" ht="12" customHeight="1"/>
    <row r="3283" ht="12" customHeight="1"/>
    <row r="3284" ht="12" customHeight="1"/>
    <row r="3285" ht="12" customHeight="1"/>
    <row r="3286" ht="12" customHeight="1"/>
    <row r="3287" ht="12" customHeight="1"/>
    <row r="3288" ht="12" customHeight="1"/>
    <row r="3289" ht="12" customHeight="1"/>
    <row r="3290" ht="12" customHeight="1"/>
    <row r="3291" ht="12" customHeight="1"/>
    <row r="3292" ht="12" customHeight="1"/>
    <row r="3293" ht="12" customHeight="1"/>
    <row r="3294" ht="12" customHeight="1"/>
    <row r="3295" ht="12" customHeight="1"/>
    <row r="3296" ht="12" customHeight="1"/>
    <row r="3297" ht="12" customHeight="1"/>
    <row r="3298" ht="12" customHeight="1"/>
    <row r="3299" ht="12" customHeight="1"/>
    <row r="3300" ht="12" customHeight="1"/>
    <row r="3301" ht="12" customHeight="1"/>
    <row r="3302" ht="12" customHeight="1"/>
    <row r="3303" ht="12" customHeight="1"/>
    <row r="3304" ht="12" customHeight="1"/>
    <row r="3305" ht="12" customHeight="1"/>
    <row r="3306" ht="12" customHeight="1"/>
    <row r="3307" ht="12" customHeight="1"/>
    <row r="3308" ht="12" customHeight="1"/>
    <row r="3309" ht="12" customHeight="1"/>
    <row r="3310" ht="12" customHeight="1"/>
    <row r="3311" ht="12" customHeight="1"/>
    <row r="3312" ht="12" customHeight="1"/>
    <row r="3313" ht="12" customHeight="1"/>
    <row r="3314" ht="12" customHeight="1"/>
    <row r="3315" ht="12" customHeight="1"/>
    <row r="3316" ht="12" customHeight="1"/>
    <row r="3317" ht="12" customHeight="1"/>
    <row r="3318" ht="12" customHeight="1"/>
    <row r="3319" ht="12" customHeight="1"/>
    <row r="3320" ht="12" customHeight="1"/>
    <row r="3321" ht="12" customHeight="1"/>
    <row r="3322" ht="12" customHeight="1"/>
    <row r="3323" ht="12" customHeight="1"/>
    <row r="3324" ht="12" customHeight="1"/>
    <row r="3325" ht="12" customHeight="1"/>
    <row r="3326" ht="12" customHeight="1"/>
    <row r="3327" ht="12" customHeight="1"/>
    <row r="3328" ht="12" customHeight="1"/>
    <row r="3329" ht="12" customHeight="1"/>
    <row r="3330" ht="12" customHeight="1"/>
    <row r="3331" ht="12" customHeight="1"/>
    <row r="3332" ht="12" customHeight="1"/>
    <row r="3333" ht="12" customHeight="1"/>
    <row r="3334" ht="12" customHeight="1"/>
    <row r="3335" ht="12" customHeight="1"/>
    <row r="3336" ht="12" customHeight="1"/>
    <row r="3337" ht="12" customHeight="1"/>
    <row r="3338" ht="12" customHeight="1"/>
    <row r="3339" ht="12" customHeight="1"/>
    <row r="3340" ht="12" customHeight="1"/>
    <row r="3341" ht="12" customHeight="1"/>
    <row r="3342" ht="12" customHeight="1"/>
    <row r="3343" ht="12" customHeight="1"/>
    <row r="3344" ht="12" customHeight="1"/>
    <row r="3345" ht="12" customHeight="1"/>
    <row r="3346" ht="12" customHeight="1"/>
    <row r="3347" ht="12" customHeight="1"/>
    <row r="3348" ht="12" customHeight="1"/>
    <row r="3349" ht="12" customHeight="1"/>
    <row r="3350" ht="12" customHeight="1"/>
    <row r="3351" ht="12" customHeight="1"/>
    <row r="3352" ht="12" customHeight="1"/>
    <row r="3353" ht="12" customHeight="1"/>
    <row r="3354" ht="12" customHeight="1"/>
    <row r="3355" ht="12" customHeight="1"/>
    <row r="3356" ht="12" customHeight="1"/>
    <row r="3357" ht="12" customHeight="1"/>
    <row r="3358" ht="12" customHeight="1"/>
    <row r="3359" ht="12" customHeight="1"/>
    <row r="3360" ht="12" customHeight="1"/>
    <row r="3361" ht="12" customHeight="1"/>
    <row r="3362" ht="12" customHeight="1"/>
    <row r="3363" ht="12" customHeight="1"/>
    <row r="3364" ht="12" customHeight="1"/>
    <row r="3365" ht="12" customHeight="1"/>
    <row r="3366" ht="12" customHeight="1"/>
    <row r="3367" ht="12" customHeight="1"/>
    <row r="3368" ht="12" customHeight="1"/>
    <row r="3369" ht="12" customHeight="1"/>
    <row r="3370" ht="12" customHeight="1"/>
    <row r="3371" ht="12" customHeight="1"/>
    <row r="3372" ht="12" customHeight="1"/>
    <row r="3373" ht="12" customHeight="1"/>
    <row r="3374" ht="12" customHeight="1"/>
    <row r="3375" ht="12" customHeight="1"/>
    <row r="3376" ht="12" customHeight="1"/>
    <row r="3377" ht="12" customHeight="1"/>
    <row r="3378" ht="12" customHeight="1"/>
    <row r="3379" ht="12" customHeight="1"/>
    <row r="3380" ht="12" customHeight="1"/>
    <row r="3381" ht="12" customHeight="1"/>
    <row r="3382" ht="12" customHeight="1"/>
    <row r="3383" ht="12" customHeight="1"/>
    <row r="3384" ht="12" customHeight="1"/>
    <row r="3385" ht="12" customHeight="1"/>
    <row r="3386" ht="12" customHeight="1"/>
    <row r="3387" ht="12" customHeight="1"/>
    <row r="3388" ht="12" customHeight="1"/>
    <row r="3389" ht="12" customHeight="1"/>
    <row r="3390" ht="12" customHeight="1"/>
    <row r="3391" ht="12" customHeight="1"/>
    <row r="3392" ht="12" customHeight="1"/>
    <row r="3393" ht="12" customHeight="1"/>
    <row r="3394" ht="12" customHeight="1"/>
    <row r="3395" ht="12" customHeight="1"/>
    <row r="3396" ht="12" customHeight="1"/>
    <row r="3397" ht="12" customHeight="1"/>
    <row r="3398" ht="12" customHeight="1"/>
    <row r="3399" ht="12" customHeight="1"/>
    <row r="3400" ht="12" customHeight="1"/>
    <row r="3401" ht="12" customHeight="1"/>
    <row r="3402" ht="12" customHeight="1"/>
    <row r="3403" ht="12" customHeight="1"/>
    <row r="3404" ht="12" customHeight="1"/>
    <row r="3405" ht="12" customHeight="1"/>
    <row r="3406" ht="12" customHeight="1"/>
    <row r="3407" ht="12" customHeight="1"/>
    <row r="3408" ht="12" customHeight="1"/>
    <row r="3409" ht="12" customHeight="1"/>
    <row r="3410" ht="12" customHeight="1"/>
    <row r="3411" ht="12" customHeight="1"/>
    <row r="3412" ht="12" customHeight="1"/>
    <row r="3413" ht="12" customHeight="1"/>
    <row r="3414" ht="12" customHeight="1"/>
    <row r="3415" ht="12" customHeight="1"/>
    <row r="3416" ht="12" customHeight="1"/>
    <row r="3417" ht="12" customHeight="1"/>
    <row r="3418" ht="12" customHeight="1"/>
    <row r="3419" ht="12" customHeight="1"/>
    <row r="3420" ht="12" customHeight="1"/>
    <row r="3421" ht="12" customHeight="1"/>
    <row r="3422" ht="12" customHeight="1"/>
    <row r="3423" ht="12" customHeight="1"/>
    <row r="3424" ht="12" customHeight="1"/>
    <row r="3425" ht="12" customHeight="1"/>
    <row r="3426" ht="12" customHeight="1"/>
    <row r="3427" ht="12" customHeight="1"/>
    <row r="3428" ht="12" customHeight="1"/>
    <row r="3429" ht="12" customHeight="1"/>
    <row r="3430" ht="12" customHeight="1"/>
    <row r="3431" ht="12" customHeight="1"/>
    <row r="3432" ht="12" customHeight="1"/>
    <row r="3433" ht="12" customHeight="1"/>
    <row r="3434" ht="12" customHeight="1"/>
    <row r="3435" ht="12" customHeight="1"/>
    <row r="3436" ht="12" customHeight="1"/>
    <row r="3437" ht="12" customHeight="1"/>
    <row r="3438" ht="12" customHeight="1"/>
    <row r="3439" ht="12" customHeight="1"/>
    <row r="3440" ht="12" customHeight="1"/>
    <row r="3441" ht="12" customHeight="1"/>
    <row r="3442" ht="12" customHeight="1"/>
    <row r="3443" ht="12" customHeight="1"/>
    <row r="3444" ht="12" customHeight="1"/>
    <row r="3445" ht="12" customHeight="1"/>
    <row r="3446" ht="12" customHeight="1"/>
    <row r="3447" ht="12" customHeight="1"/>
    <row r="3448" ht="12" customHeight="1"/>
    <row r="3449" ht="12" customHeight="1"/>
    <row r="3450" ht="12" customHeight="1"/>
    <row r="3451" ht="12" customHeight="1"/>
    <row r="3452" ht="12" customHeight="1"/>
    <row r="3453" ht="12" customHeight="1"/>
    <row r="3454" ht="12" customHeight="1"/>
    <row r="3455" ht="12" customHeight="1"/>
    <row r="3456" ht="12" customHeight="1"/>
    <row r="3457" ht="12" customHeight="1"/>
    <row r="3458" ht="12" customHeight="1"/>
    <row r="3459" ht="12" customHeight="1"/>
    <row r="3460" ht="12" customHeight="1"/>
    <row r="3461" ht="12" customHeight="1"/>
    <row r="3462" ht="12" customHeight="1"/>
    <row r="3463" ht="12" customHeight="1"/>
    <row r="3464" ht="12" customHeight="1"/>
    <row r="3465" ht="12" customHeight="1"/>
    <row r="3466" ht="12" customHeight="1"/>
    <row r="3467" ht="12" customHeight="1"/>
    <row r="3468" ht="12" customHeight="1"/>
    <row r="3469" ht="12" customHeight="1"/>
    <row r="3470" ht="12" customHeight="1"/>
    <row r="3471" ht="12" customHeight="1"/>
    <row r="3472" ht="12" customHeight="1"/>
    <row r="3473" ht="12" customHeight="1"/>
    <row r="3474" ht="12" customHeight="1"/>
    <row r="3475" ht="12" customHeight="1"/>
    <row r="3476" ht="12" customHeight="1"/>
    <row r="3477" ht="12" customHeight="1"/>
    <row r="3478" ht="12" customHeight="1"/>
    <row r="3479" ht="12" customHeight="1"/>
    <row r="3480" ht="12" customHeight="1"/>
    <row r="3481" ht="12" customHeight="1"/>
    <row r="3482" ht="12" customHeight="1"/>
    <row r="3483" ht="12" customHeight="1"/>
    <row r="3484" ht="12" customHeight="1"/>
    <row r="3485" ht="12" customHeight="1"/>
    <row r="3486" ht="12" customHeight="1"/>
    <row r="3487" ht="12" customHeight="1"/>
    <row r="3488" ht="12" customHeight="1"/>
    <row r="3489" ht="12" customHeight="1"/>
    <row r="3490" ht="12" customHeight="1"/>
    <row r="3491" ht="12" customHeight="1"/>
    <row r="3492" ht="12" customHeight="1"/>
    <row r="3493" ht="12" customHeight="1"/>
    <row r="3494" ht="12" customHeight="1"/>
    <row r="3495" ht="12" customHeight="1"/>
    <row r="3496" ht="12" customHeight="1"/>
    <row r="3497" ht="12" customHeight="1"/>
    <row r="3498" ht="12" customHeight="1"/>
    <row r="3499" ht="12" customHeight="1"/>
    <row r="3500" ht="12" customHeight="1"/>
    <row r="3501" ht="12" customHeight="1"/>
    <row r="3502" ht="12" customHeight="1"/>
    <row r="3503" ht="12" customHeight="1"/>
    <row r="3504" ht="12" customHeight="1"/>
    <row r="3505" ht="12" customHeight="1"/>
    <row r="3506" ht="12" customHeight="1"/>
    <row r="3507" ht="12" customHeight="1"/>
    <row r="3508" ht="12" customHeight="1"/>
    <row r="3509" ht="12" customHeight="1"/>
    <row r="3510" ht="12" customHeight="1"/>
    <row r="3511" ht="12" customHeight="1"/>
    <row r="3512" ht="12" customHeight="1"/>
    <row r="3513" ht="12" customHeight="1"/>
    <row r="3514" ht="12" customHeight="1"/>
    <row r="3515" ht="12" customHeight="1"/>
    <row r="3516" ht="12" customHeight="1"/>
    <row r="3517" ht="12" customHeight="1"/>
    <row r="3518" ht="12" customHeight="1"/>
    <row r="3519" ht="12" customHeight="1"/>
    <row r="3520" ht="12" customHeight="1"/>
    <row r="3521" ht="12" customHeight="1"/>
    <row r="3522" ht="12" customHeight="1"/>
    <row r="3523" ht="12" customHeight="1"/>
    <row r="3524" ht="12" customHeight="1"/>
    <row r="3525" ht="12" customHeight="1"/>
    <row r="3526" ht="12" customHeight="1"/>
    <row r="3527" ht="12" customHeight="1"/>
    <row r="3528" ht="12" customHeight="1"/>
    <row r="3529" ht="12" customHeight="1"/>
    <row r="3530" ht="12" customHeight="1"/>
    <row r="3531" ht="12" customHeight="1"/>
    <row r="3532" ht="12" customHeight="1"/>
    <row r="3533" ht="12" customHeight="1"/>
    <row r="3534" ht="12" customHeight="1"/>
    <row r="3535" ht="12" customHeight="1"/>
    <row r="3536" ht="12" customHeight="1"/>
    <row r="3537" ht="12" customHeight="1"/>
    <row r="3538" ht="12" customHeight="1"/>
    <row r="3539" ht="12" customHeight="1"/>
    <row r="3540" ht="12" customHeight="1"/>
    <row r="3541" ht="12" customHeight="1"/>
    <row r="3542" ht="12" customHeight="1"/>
    <row r="3543" ht="12" customHeight="1"/>
    <row r="3544" ht="12" customHeight="1"/>
    <row r="3545" ht="12" customHeight="1"/>
    <row r="3546" ht="12" customHeight="1"/>
    <row r="3547" ht="12" customHeight="1"/>
    <row r="3548" ht="12" customHeight="1"/>
    <row r="3549" ht="12" customHeight="1"/>
    <row r="3550" ht="12" customHeight="1"/>
    <row r="3551" ht="12" customHeight="1"/>
    <row r="3552" ht="12" customHeight="1"/>
    <row r="3553" ht="12" customHeight="1"/>
    <row r="3554" ht="12" customHeight="1"/>
    <row r="3555" ht="12" customHeight="1"/>
    <row r="3556" ht="12" customHeight="1"/>
    <row r="3557" ht="12" customHeight="1"/>
    <row r="3558" ht="12" customHeight="1"/>
    <row r="3559" ht="12" customHeight="1"/>
    <row r="3560" ht="12" customHeight="1"/>
    <row r="3561" ht="12" customHeight="1"/>
    <row r="3562" ht="12" customHeight="1"/>
    <row r="3563" ht="12" customHeight="1"/>
    <row r="3564" ht="12" customHeight="1"/>
    <row r="3565" ht="12" customHeight="1"/>
    <row r="3566" ht="12" customHeight="1"/>
    <row r="3567" ht="12" customHeight="1"/>
    <row r="3568" ht="12" customHeight="1"/>
    <row r="3569" ht="12" customHeight="1"/>
    <row r="3570" ht="12" customHeight="1"/>
    <row r="3571" ht="12" customHeight="1"/>
    <row r="3572" ht="12" customHeight="1"/>
    <row r="3573" ht="12" customHeight="1"/>
    <row r="3574" ht="12" customHeight="1"/>
    <row r="3575" ht="12" customHeight="1"/>
    <row r="3576" ht="12" customHeight="1"/>
    <row r="3577" ht="12" customHeight="1"/>
    <row r="3578" ht="12" customHeight="1"/>
    <row r="3579" ht="12" customHeight="1"/>
    <row r="3580" ht="12" customHeight="1"/>
    <row r="3581" ht="12" customHeight="1"/>
    <row r="3582" ht="12" customHeight="1"/>
    <row r="3583" ht="12" customHeight="1"/>
    <row r="3584" ht="12" customHeight="1"/>
    <row r="3585" ht="12" customHeight="1"/>
    <row r="3586" ht="12" customHeight="1"/>
    <row r="3587" ht="12" customHeight="1"/>
    <row r="3588" ht="12" customHeight="1"/>
    <row r="3589" ht="12" customHeight="1"/>
    <row r="3590" ht="12" customHeight="1"/>
    <row r="3591" ht="12" customHeight="1"/>
    <row r="3592" ht="12" customHeight="1"/>
    <row r="3593" ht="12" customHeight="1"/>
    <row r="3594" ht="12" customHeight="1"/>
    <row r="3595" ht="12" customHeight="1"/>
    <row r="3596" ht="12" customHeight="1"/>
    <row r="3597" ht="12" customHeight="1"/>
    <row r="3598" ht="12" customHeight="1"/>
    <row r="3599" ht="12" customHeight="1"/>
    <row r="3600" ht="12" customHeight="1"/>
    <row r="3601" ht="12" customHeight="1"/>
    <row r="3602" ht="12" customHeight="1"/>
    <row r="3603" ht="12" customHeight="1"/>
    <row r="3604" ht="12" customHeight="1"/>
    <row r="3605" ht="12" customHeight="1"/>
    <row r="3606" ht="12" customHeight="1"/>
    <row r="3607" ht="12" customHeight="1"/>
    <row r="3608" ht="12" customHeight="1"/>
    <row r="3609" ht="12" customHeight="1"/>
    <row r="3610" ht="12" customHeight="1"/>
    <row r="3611" ht="12" customHeight="1"/>
    <row r="3612" ht="12" customHeight="1"/>
    <row r="3613" ht="12" customHeight="1"/>
    <row r="3614" ht="12" customHeight="1"/>
    <row r="3615" ht="12" customHeight="1"/>
    <row r="3616" ht="12" customHeight="1"/>
    <row r="3617" ht="12" customHeight="1"/>
    <row r="3618" ht="12" customHeight="1"/>
    <row r="3619" ht="12" customHeight="1"/>
    <row r="3620" ht="12" customHeight="1"/>
    <row r="3621" ht="12" customHeight="1"/>
    <row r="3622" ht="12" customHeight="1"/>
    <row r="3623" ht="12" customHeight="1"/>
    <row r="3624" ht="12" customHeight="1"/>
    <row r="3625" ht="12" customHeight="1"/>
    <row r="3626" ht="12" customHeight="1"/>
    <row r="3627" ht="12" customHeight="1"/>
    <row r="3628" ht="12" customHeight="1"/>
    <row r="3629" ht="12" customHeight="1"/>
    <row r="3630" ht="12" customHeight="1"/>
    <row r="3631" ht="12" customHeight="1"/>
    <row r="3632" ht="12" customHeight="1"/>
    <row r="3633" ht="12" customHeight="1"/>
    <row r="3634" ht="12" customHeight="1"/>
    <row r="3635" ht="12" customHeight="1"/>
    <row r="3636" ht="12" customHeight="1"/>
    <row r="3637" ht="12" customHeight="1"/>
    <row r="3638" ht="12" customHeight="1"/>
    <row r="3639" ht="12" customHeight="1"/>
    <row r="3640" ht="12" customHeight="1"/>
    <row r="3641" ht="12" customHeight="1"/>
    <row r="3642" ht="12" customHeight="1"/>
    <row r="3643" ht="12" customHeight="1"/>
    <row r="3644" ht="12" customHeight="1"/>
    <row r="3645" ht="12" customHeight="1"/>
    <row r="3646" ht="12" customHeight="1"/>
    <row r="3647" ht="12" customHeight="1"/>
    <row r="3648" ht="12" customHeight="1"/>
    <row r="3649" ht="12" customHeight="1"/>
    <row r="3650" ht="12" customHeight="1"/>
    <row r="3651" ht="12" customHeight="1"/>
    <row r="3652" ht="12" customHeight="1"/>
    <row r="3653" ht="12" customHeight="1"/>
    <row r="3654" ht="12" customHeight="1"/>
    <row r="3655" ht="12" customHeight="1"/>
    <row r="3656" ht="12" customHeight="1"/>
    <row r="3657" ht="12" customHeight="1"/>
    <row r="3658" ht="12" customHeight="1"/>
    <row r="3659" ht="12" customHeight="1"/>
    <row r="3660" ht="12" customHeight="1"/>
    <row r="3661" ht="12" customHeight="1"/>
    <row r="3662" ht="12" customHeight="1"/>
    <row r="3663" ht="12" customHeight="1"/>
    <row r="3664" ht="12" customHeight="1"/>
    <row r="3665" ht="12" customHeight="1"/>
    <row r="3666" ht="12" customHeight="1"/>
    <row r="3667" ht="12" customHeight="1"/>
    <row r="3668" ht="12" customHeight="1"/>
    <row r="3669" ht="12" customHeight="1"/>
    <row r="3670" ht="12" customHeight="1"/>
    <row r="3671" ht="12" customHeight="1"/>
    <row r="3672" ht="12" customHeight="1"/>
    <row r="3673" ht="12" customHeight="1"/>
    <row r="3674" ht="12" customHeight="1"/>
    <row r="3675" ht="12" customHeight="1"/>
    <row r="3676" ht="12" customHeight="1"/>
    <row r="3677" ht="12" customHeight="1"/>
    <row r="3678" ht="12" customHeight="1"/>
    <row r="3679" ht="12" customHeight="1"/>
    <row r="3680" ht="12" customHeight="1"/>
    <row r="3681" ht="12" customHeight="1"/>
    <row r="3682" ht="12" customHeight="1"/>
    <row r="3683" ht="12" customHeight="1"/>
    <row r="3684" ht="12" customHeight="1"/>
    <row r="3685" ht="12" customHeight="1"/>
    <row r="3686" ht="12" customHeight="1"/>
    <row r="3687" ht="12" customHeight="1"/>
    <row r="3688" ht="12" customHeight="1"/>
    <row r="3689" ht="12" customHeight="1"/>
    <row r="3690" ht="12" customHeight="1"/>
    <row r="3691" ht="12" customHeight="1"/>
    <row r="3692" ht="12" customHeight="1"/>
    <row r="3693" ht="12" customHeight="1"/>
    <row r="3694" ht="12" customHeight="1"/>
    <row r="3695" ht="12" customHeight="1"/>
    <row r="3696" ht="12" customHeight="1"/>
    <row r="3697" ht="12" customHeight="1"/>
    <row r="3698" ht="12" customHeight="1"/>
    <row r="3699" ht="12" customHeight="1"/>
    <row r="3700" ht="12" customHeight="1"/>
    <row r="3701" ht="12" customHeight="1"/>
    <row r="3702" ht="12" customHeight="1"/>
    <row r="3703" ht="12" customHeight="1"/>
    <row r="3704" ht="12" customHeight="1"/>
    <row r="3705" ht="12" customHeight="1"/>
    <row r="3706" ht="12" customHeight="1"/>
    <row r="3707" ht="12" customHeight="1"/>
    <row r="3708" ht="12" customHeight="1"/>
    <row r="3709" ht="12" customHeight="1"/>
    <row r="3710" ht="12" customHeight="1"/>
    <row r="3711" ht="12" customHeight="1"/>
    <row r="3712" ht="12" customHeight="1"/>
    <row r="3713" ht="12" customHeight="1"/>
    <row r="3714" ht="12" customHeight="1"/>
    <row r="3715" ht="12" customHeight="1"/>
    <row r="3716" ht="12" customHeight="1"/>
    <row r="3717" ht="12" customHeight="1"/>
    <row r="3718" ht="12" customHeight="1"/>
    <row r="3719" ht="12" customHeight="1"/>
    <row r="3720" ht="12" customHeight="1"/>
    <row r="3721" ht="12" customHeight="1"/>
    <row r="3722" ht="12" customHeight="1"/>
    <row r="3723" ht="12" customHeight="1"/>
    <row r="3724" ht="12" customHeight="1"/>
    <row r="3725" ht="12" customHeight="1"/>
    <row r="3726" ht="12" customHeight="1"/>
    <row r="3727" ht="12" customHeight="1"/>
    <row r="3728" ht="12" customHeight="1"/>
    <row r="3729" ht="12" customHeight="1"/>
    <row r="3730" ht="12" customHeight="1"/>
    <row r="3731" ht="12" customHeight="1"/>
    <row r="3732" ht="12" customHeight="1"/>
    <row r="3733" ht="12" customHeight="1"/>
    <row r="3734" ht="12" customHeight="1"/>
    <row r="3735" ht="12" customHeight="1"/>
    <row r="3736" ht="12" customHeight="1"/>
    <row r="3737" ht="12" customHeight="1"/>
    <row r="3738" ht="12" customHeight="1"/>
    <row r="3739" ht="12" customHeight="1"/>
    <row r="3740" ht="12" customHeight="1"/>
    <row r="3741" ht="12" customHeight="1"/>
    <row r="3742" ht="12" customHeight="1"/>
    <row r="3743" ht="12" customHeight="1"/>
    <row r="3744" ht="12" customHeight="1"/>
    <row r="3745" ht="12" customHeight="1"/>
    <row r="3746" ht="12" customHeight="1"/>
    <row r="3747" ht="12" customHeight="1"/>
    <row r="3748" ht="12" customHeight="1"/>
    <row r="3749" ht="12" customHeight="1"/>
    <row r="3750" ht="12" customHeight="1"/>
    <row r="3751" ht="12" customHeight="1"/>
    <row r="3752" ht="12" customHeight="1"/>
    <row r="3753" ht="12" customHeight="1"/>
    <row r="3754" ht="12" customHeight="1"/>
    <row r="3755" ht="12" customHeight="1"/>
    <row r="3756" ht="12" customHeight="1"/>
    <row r="3757" ht="12" customHeight="1"/>
    <row r="3758" ht="12" customHeight="1"/>
    <row r="3759" ht="12" customHeight="1"/>
    <row r="3760" ht="12" customHeight="1"/>
    <row r="3761" ht="12" customHeight="1"/>
    <row r="3762" ht="12" customHeight="1"/>
    <row r="3763" ht="12" customHeight="1"/>
    <row r="3764" ht="12" customHeight="1"/>
    <row r="3765" ht="12" customHeight="1"/>
    <row r="3766" ht="12" customHeight="1"/>
    <row r="3767" ht="12" customHeight="1"/>
    <row r="3768" ht="12" customHeight="1"/>
    <row r="3769" ht="12" customHeight="1"/>
    <row r="3770" ht="12" customHeight="1"/>
    <row r="3771" ht="12" customHeight="1"/>
    <row r="3772" ht="12" customHeight="1"/>
    <row r="3773" ht="12" customHeight="1"/>
    <row r="3774" ht="12" customHeight="1"/>
    <row r="3775" ht="12" customHeight="1"/>
    <row r="3776" ht="12" customHeight="1"/>
    <row r="3777" ht="12" customHeight="1"/>
    <row r="3778" ht="12" customHeight="1"/>
    <row r="3779" ht="12" customHeight="1"/>
    <row r="3780" ht="12" customHeight="1"/>
    <row r="3781" ht="12" customHeight="1"/>
    <row r="3782" ht="12" customHeight="1"/>
    <row r="3783" ht="12" customHeight="1"/>
    <row r="3784" ht="12" customHeight="1"/>
    <row r="3785" ht="12" customHeight="1"/>
    <row r="3786" ht="12" customHeight="1"/>
    <row r="3787" ht="12" customHeight="1"/>
    <row r="3788" ht="12" customHeight="1"/>
    <row r="3789" ht="12" customHeight="1"/>
    <row r="3790" ht="12" customHeight="1"/>
    <row r="3791" ht="12" customHeight="1"/>
    <row r="3792" ht="12" customHeight="1"/>
    <row r="3793" ht="12" customHeight="1"/>
    <row r="3794" ht="12" customHeight="1"/>
    <row r="3795" ht="12" customHeight="1"/>
    <row r="3796" ht="12" customHeight="1"/>
    <row r="3797" ht="12" customHeight="1"/>
    <row r="3798" ht="12" customHeight="1"/>
    <row r="3799" ht="12" customHeight="1"/>
    <row r="3800" ht="12" customHeight="1"/>
    <row r="3801" ht="12" customHeight="1"/>
    <row r="3802" ht="12" customHeight="1"/>
    <row r="3803" ht="12" customHeight="1"/>
    <row r="3804" ht="12" customHeight="1"/>
    <row r="3805" ht="12" customHeight="1"/>
    <row r="3806" ht="12" customHeight="1"/>
    <row r="3807" ht="12" customHeight="1"/>
    <row r="3808" ht="12" customHeight="1"/>
    <row r="3809" ht="12" customHeight="1"/>
    <row r="3810" ht="12" customHeight="1"/>
    <row r="3811" ht="12" customHeight="1"/>
    <row r="3812" ht="12" customHeight="1"/>
    <row r="3813" ht="12" customHeight="1"/>
    <row r="3814" ht="12" customHeight="1"/>
    <row r="3815" ht="12" customHeight="1"/>
    <row r="3816" ht="12" customHeight="1"/>
    <row r="3817" ht="12" customHeight="1"/>
    <row r="3818" ht="12" customHeight="1"/>
    <row r="3819" ht="12" customHeight="1"/>
    <row r="3820" ht="12" customHeight="1"/>
    <row r="3821" ht="12" customHeight="1"/>
    <row r="3822" ht="12" customHeight="1"/>
    <row r="3823" ht="12" customHeight="1"/>
    <row r="3824" ht="12" customHeight="1"/>
    <row r="3825" ht="12" customHeight="1"/>
    <row r="3826" ht="12" customHeight="1"/>
    <row r="3827" ht="12" customHeight="1"/>
    <row r="3828" ht="12" customHeight="1"/>
    <row r="3829" ht="12" customHeight="1"/>
    <row r="3830" ht="12" customHeight="1"/>
    <row r="3831" ht="12" customHeight="1"/>
    <row r="3832" ht="12" customHeight="1"/>
    <row r="3833" ht="12" customHeight="1"/>
    <row r="3834" ht="12" customHeight="1"/>
    <row r="3835" ht="12" customHeight="1"/>
    <row r="3836" ht="12" customHeight="1"/>
    <row r="3837" ht="12" customHeight="1"/>
    <row r="3838" ht="12" customHeight="1"/>
    <row r="3839" ht="12" customHeight="1"/>
    <row r="3840" ht="12" customHeight="1"/>
    <row r="3841" ht="12" customHeight="1"/>
    <row r="3842" ht="12" customHeight="1"/>
    <row r="3843" ht="12" customHeight="1"/>
    <row r="3844" ht="12" customHeight="1"/>
    <row r="3845" ht="12" customHeight="1"/>
    <row r="3846" ht="12" customHeight="1"/>
    <row r="3847" ht="12" customHeight="1"/>
    <row r="3848" ht="12" customHeight="1"/>
    <row r="3849" ht="12" customHeight="1"/>
    <row r="3850" ht="12" customHeight="1"/>
    <row r="3851" ht="12" customHeight="1"/>
    <row r="3852" ht="12" customHeight="1"/>
    <row r="3853" ht="12" customHeight="1"/>
    <row r="3854" ht="12" customHeight="1"/>
    <row r="3855" ht="12" customHeight="1"/>
    <row r="3856" ht="12" customHeight="1"/>
    <row r="3857" ht="12" customHeight="1"/>
    <row r="3858" ht="12" customHeight="1"/>
    <row r="3859" ht="12" customHeight="1"/>
    <row r="3860" ht="12" customHeight="1"/>
    <row r="3861" ht="12" customHeight="1"/>
    <row r="3862" ht="12" customHeight="1"/>
    <row r="3863" ht="12" customHeight="1"/>
    <row r="3864" ht="12" customHeight="1"/>
    <row r="3865" ht="12" customHeight="1"/>
    <row r="3866" ht="12" customHeight="1"/>
    <row r="3867" ht="12" customHeight="1"/>
    <row r="3868" ht="12" customHeight="1"/>
    <row r="3869" ht="12" customHeight="1"/>
    <row r="3870" ht="12" customHeight="1"/>
    <row r="3871" ht="12" customHeight="1"/>
    <row r="3872" ht="12" customHeight="1"/>
    <row r="3873" ht="12" customHeight="1"/>
    <row r="3874" ht="12" customHeight="1"/>
    <row r="3875" ht="12" customHeight="1"/>
    <row r="3876" ht="12" customHeight="1"/>
    <row r="3877" ht="12" customHeight="1"/>
    <row r="3878" ht="12" customHeight="1"/>
    <row r="3879" ht="12" customHeight="1"/>
    <row r="3880" ht="12" customHeight="1"/>
    <row r="3881" ht="12" customHeight="1"/>
    <row r="3882" ht="12" customHeight="1"/>
    <row r="3883" ht="12" customHeight="1"/>
    <row r="3884" ht="12" customHeight="1"/>
    <row r="3885" ht="12" customHeight="1"/>
    <row r="3886" ht="12" customHeight="1"/>
    <row r="3887" ht="12" customHeight="1"/>
    <row r="3888" ht="12" customHeight="1"/>
    <row r="3889" ht="12" customHeight="1"/>
    <row r="3890" ht="12" customHeight="1"/>
    <row r="3891" ht="12" customHeight="1"/>
    <row r="3892" ht="12" customHeight="1"/>
    <row r="3893" ht="12" customHeight="1"/>
    <row r="3894" ht="12" customHeight="1"/>
    <row r="3895" ht="12" customHeight="1"/>
    <row r="3896" ht="12" customHeight="1"/>
    <row r="3897" ht="12" customHeight="1"/>
    <row r="3898" ht="12" customHeight="1"/>
    <row r="3899" ht="12" customHeight="1"/>
    <row r="3900" ht="12" customHeight="1"/>
    <row r="3901" ht="12" customHeight="1"/>
    <row r="3902" ht="12" customHeight="1"/>
    <row r="3903" ht="12" customHeight="1"/>
    <row r="3904" ht="12" customHeight="1"/>
    <row r="3905" ht="12" customHeight="1"/>
    <row r="3906" ht="12" customHeight="1"/>
    <row r="3907" ht="12" customHeight="1"/>
    <row r="3908" ht="12" customHeight="1"/>
    <row r="3909" ht="12" customHeight="1"/>
    <row r="3910" ht="12" customHeight="1"/>
    <row r="3911" ht="12" customHeight="1"/>
    <row r="3912" ht="12" customHeight="1"/>
    <row r="3913" ht="12" customHeight="1"/>
    <row r="3914" ht="12" customHeight="1"/>
    <row r="3915" ht="12" customHeight="1"/>
    <row r="3916" ht="12" customHeight="1"/>
    <row r="3917" ht="12" customHeight="1"/>
    <row r="3918" ht="12" customHeight="1"/>
    <row r="3919" ht="12" customHeight="1"/>
    <row r="3920" ht="12" customHeight="1"/>
    <row r="3921" ht="12" customHeight="1"/>
    <row r="3922" ht="12" customHeight="1"/>
    <row r="3923" ht="12" customHeight="1"/>
    <row r="3924" ht="12" customHeight="1"/>
    <row r="3925" ht="12" customHeight="1"/>
    <row r="3926" ht="12" customHeight="1"/>
    <row r="3927" ht="12" customHeight="1"/>
    <row r="3928" ht="12" customHeight="1"/>
    <row r="3929" ht="12" customHeight="1"/>
    <row r="3930" ht="12" customHeight="1"/>
    <row r="3931" ht="12" customHeight="1"/>
    <row r="3932" ht="12" customHeight="1"/>
    <row r="3933" ht="12" customHeight="1"/>
    <row r="3934" ht="12" customHeight="1"/>
    <row r="3935" ht="12" customHeight="1"/>
    <row r="3936" ht="12" customHeight="1"/>
    <row r="3937" ht="12" customHeight="1"/>
    <row r="3938" ht="12" customHeight="1"/>
    <row r="3939" ht="12" customHeight="1"/>
    <row r="3940" ht="12" customHeight="1"/>
    <row r="3941" ht="12" customHeight="1"/>
    <row r="3942" ht="12" customHeight="1"/>
    <row r="3943" ht="12" customHeight="1"/>
    <row r="3944" ht="12" customHeight="1"/>
    <row r="3945" ht="12" customHeight="1"/>
    <row r="3946" ht="12" customHeight="1"/>
    <row r="3947" ht="12" customHeight="1"/>
    <row r="3948" ht="12" customHeight="1"/>
    <row r="3949" ht="12" customHeight="1"/>
    <row r="3950" ht="12" customHeight="1"/>
    <row r="3951" ht="12" customHeight="1"/>
    <row r="3952" ht="12" customHeight="1"/>
    <row r="3953" ht="12" customHeight="1"/>
    <row r="3954" ht="12" customHeight="1"/>
    <row r="3955" ht="12" customHeight="1"/>
    <row r="3956" ht="12" customHeight="1"/>
    <row r="3957" ht="12" customHeight="1"/>
    <row r="3958" ht="12" customHeight="1"/>
    <row r="3959" ht="12" customHeight="1"/>
    <row r="3960" ht="12" customHeight="1"/>
    <row r="3961" ht="12" customHeight="1"/>
    <row r="3962" ht="12" customHeight="1"/>
    <row r="3963" ht="12" customHeight="1"/>
    <row r="3964" ht="12" customHeight="1"/>
    <row r="3965" ht="12" customHeight="1"/>
    <row r="3966" ht="12" customHeight="1"/>
    <row r="3967" ht="12" customHeight="1"/>
    <row r="3968" ht="12" customHeight="1"/>
    <row r="3969" ht="12" customHeight="1"/>
    <row r="3970" ht="12" customHeight="1"/>
    <row r="3971" ht="12" customHeight="1"/>
    <row r="3972" ht="12" customHeight="1"/>
    <row r="3973" ht="12" customHeight="1"/>
    <row r="3974" ht="12" customHeight="1"/>
    <row r="3975" ht="12" customHeight="1"/>
    <row r="3976" ht="12" customHeight="1"/>
    <row r="3977" ht="12" customHeight="1"/>
    <row r="3978" ht="12" customHeight="1"/>
    <row r="3979" ht="12" customHeight="1"/>
    <row r="3980" ht="12" customHeight="1"/>
    <row r="3981" ht="12" customHeight="1"/>
    <row r="3982" ht="12" customHeight="1"/>
    <row r="3983" ht="12" customHeight="1"/>
    <row r="3984" ht="12" customHeight="1"/>
    <row r="3985" ht="12" customHeight="1"/>
    <row r="3986" ht="12" customHeight="1"/>
    <row r="3987" ht="12" customHeight="1"/>
    <row r="3988" ht="12" customHeight="1"/>
    <row r="3989" ht="12" customHeight="1"/>
    <row r="3990" ht="12" customHeight="1"/>
    <row r="3991" ht="12" customHeight="1"/>
    <row r="3992" ht="12" customHeight="1"/>
    <row r="3993" ht="12" customHeight="1"/>
    <row r="3994" ht="12" customHeight="1"/>
    <row r="3995" ht="12" customHeight="1"/>
    <row r="3996" ht="12" customHeight="1"/>
    <row r="3997" ht="12" customHeight="1"/>
    <row r="3998" ht="12" customHeight="1"/>
    <row r="3999" ht="12" customHeight="1"/>
    <row r="4000" ht="12" customHeight="1"/>
    <row r="4001" ht="12" customHeight="1"/>
    <row r="4002" ht="12" customHeight="1"/>
    <row r="4003" ht="12" customHeight="1"/>
    <row r="4004" ht="12" customHeight="1"/>
    <row r="4005" ht="12" customHeight="1"/>
    <row r="4006" ht="12" customHeight="1"/>
    <row r="4007" ht="12" customHeight="1"/>
    <row r="4008" ht="12" customHeight="1"/>
    <row r="4009" ht="12" customHeight="1"/>
    <row r="4010" ht="12" customHeight="1"/>
    <row r="4011" ht="12" customHeight="1"/>
    <row r="4012" ht="12" customHeight="1"/>
    <row r="4013" ht="12" customHeight="1"/>
    <row r="4014" ht="12" customHeight="1"/>
    <row r="4015" ht="12" customHeight="1"/>
    <row r="4016" ht="12" customHeight="1"/>
    <row r="4017" ht="12" customHeight="1"/>
    <row r="4018" ht="12" customHeight="1"/>
    <row r="4019" ht="12" customHeight="1"/>
    <row r="4020" ht="12" customHeight="1"/>
    <row r="4021" ht="12" customHeight="1"/>
    <row r="4022" ht="12" customHeight="1"/>
    <row r="4023" ht="12" customHeight="1"/>
    <row r="4024" ht="12" customHeight="1"/>
    <row r="4025" ht="12" customHeight="1"/>
    <row r="4026" ht="12" customHeight="1"/>
    <row r="4027" ht="12" customHeight="1"/>
    <row r="4028" ht="12" customHeight="1"/>
    <row r="4029" ht="12" customHeight="1"/>
    <row r="4030" ht="12" customHeight="1"/>
    <row r="4031" ht="12" customHeight="1"/>
    <row r="4032" ht="12" customHeight="1"/>
    <row r="4033" ht="12" customHeight="1"/>
    <row r="4034" ht="12" customHeight="1"/>
    <row r="4035" ht="12" customHeight="1"/>
    <row r="4036" ht="12" customHeight="1"/>
    <row r="4037" ht="12" customHeight="1"/>
    <row r="4038" ht="12" customHeight="1"/>
    <row r="4039" ht="12" customHeight="1"/>
    <row r="4040" ht="12" customHeight="1"/>
    <row r="4041" ht="12" customHeight="1"/>
    <row r="4042" ht="12" customHeight="1"/>
    <row r="4043" ht="12" customHeight="1"/>
    <row r="4044" ht="12" customHeight="1"/>
    <row r="4045" ht="12" customHeight="1"/>
    <row r="4046" ht="12" customHeight="1"/>
    <row r="4047" ht="12" customHeight="1"/>
    <row r="4048" ht="12" customHeight="1"/>
    <row r="4049" ht="12" customHeight="1"/>
    <row r="4050" ht="12" customHeight="1"/>
    <row r="4051" ht="12" customHeight="1"/>
    <row r="4052" ht="12" customHeight="1"/>
    <row r="4053" ht="12" customHeight="1"/>
    <row r="4054" ht="12" customHeight="1"/>
    <row r="4055" ht="12" customHeight="1"/>
    <row r="4056" ht="12" customHeight="1"/>
    <row r="4057" ht="12" customHeight="1"/>
    <row r="4058" ht="12" customHeight="1"/>
    <row r="4059" ht="12" customHeight="1"/>
    <row r="4060" ht="12" customHeight="1"/>
    <row r="4061" ht="12" customHeight="1"/>
    <row r="4062" ht="12" customHeight="1"/>
    <row r="4063" ht="12" customHeight="1"/>
    <row r="4064" ht="12" customHeight="1"/>
    <row r="4065" ht="12" customHeight="1"/>
    <row r="4066" ht="12" customHeight="1"/>
    <row r="4067" ht="12" customHeight="1"/>
    <row r="4068" ht="12" customHeight="1"/>
    <row r="4069" ht="12" customHeight="1"/>
    <row r="4070" ht="12" customHeight="1"/>
    <row r="4071" ht="12" customHeight="1"/>
    <row r="4072" ht="12" customHeight="1"/>
    <row r="4073" ht="12" customHeight="1"/>
    <row r="4074" ht="12" customHeight="1"/>
    <row r="4075" ht="12" customHeight="1"/>
    <row r="4076" ht="12" customHeight="1"/>
    <row r="4077" ht="12" customHeight="1"/>
    <row r="4078" ht="12" customHeight="1"/>
    <row r="4079" ht="12" customHeight="1"/>
    <row r="4080" ht="12" customHeight="1"/>
    <row r="4081" ht="12" customHeight="1"/>
    <row r="4082" ht="12" customHeight="1"/>
    <row r="4083" ht="12" customHeight="1"/>
    <row r="4084" ht="12" customHeight="1"/>
    <row r="4085" ht="12" customHeight="1"/>
    <row r="4086" ht="12" customHeight="1"/>
    <row r="4087" ht="12" customHeight="1"/>
    <row r="4088" ht="12" customHeight="1"/>
    <row r="4089" ht="12" customHeight="1"/>
    <row r="4090" ht="12" customHeight="1"/>
    <row r="4091" ht="12" customHeight="1"/>
    <row r="4092" ht="12" customHeight="1"/>
    <row r="4093" ht="12" customHeight="1"/>
    <row r="4094" ht="12" customHeight="1"/>
    <row r="4095" ht="12" customHeight="1"/>
    <row r="4096" ht="12" customHeight="1"/>
    <row r="4097" ht="12" customHeight="1"/>
    <row r="4098" ht="12" customHeight="1"/>
    <row r="4099" ht="12" customHeight="1"/>
    <row r="4100" ht="12" customHeight="1"/>
    <row r="4101" ht="12" customHeight="1"/>
    <row r="4102" ht="12" customHeight="1"/>
    <row r="4103" ht="12" customHeight="1"/>
    <row r="4104" ht="12" customHeight="1"/>
    <row r="4105" ht="12" customHeight="1"/>
    <row r="4106" ht="12" customHeight="1"/>
    <row r="4107" ht="12" customHeight="1"/>
    <row r="4108" ht="12" customHeight="1"/>
    <row r="4109" ht="12" customHeight="1"/>
    <row r="4110" ht="12" customHeight="1"/>
    <row r="4111" ht="12" customHeight="1"/>
    <row r="4112" ht="12" customHeight="1"/>
    <row r="4113" ht="12" customHeight="1"/>
    <row r="4114" ht="12" customHeight="1"/>
    <row r="4115" ht="12" customHeight="1"/>
    <row r="4116" ht="12" customHeight="1"/>
    <row r="4117" ht="12" customHeight="1"/>
    <row r="4118" ht="12" customHeight="1"/>
    <row r="4119" ht="12" customHeight="1"/>
    <row r="4120" ht="12" customHeight="1"/>
    <row r="4121" ht="12" customHeight="1"/>
    <row r="4122" ht="12" customHeight="1"/>
    <row r="4123" ht="12" customHeight="1"/>
    <row r="4124" ht="12" customHeight="1"/>
    <row r="4125" ht="12" customHeight="1"/>
    <row r="4126" ht="12" customHeight="1"/>
    <row r="4127" ht="12" customHeight="1"/>
    <row r="4128" ht="12" customHeight="1"/>
    <row r="4129" ht="12" customHeight="1"/>
    <row r="4130" ht="12" customHeight="1"/>
    <row r="4131" ht="12" customHeight="1"/>
    <row r="4132" ht="12" customHeight="1"/>
    <row r="4133" ht="12" customHeight="1"/>
    <row r="4134" ht="12" customHeight="1"/>
    <row r="4135" ht="12" customHeight="1"/>
    <row r="4136" ht="12" customHeight="1"/>
    <row r="4137" ht="12" customHeight="1"/>
    <row r="4138" ht="12" customHeight="1"/>
    <row r="4139" ht="12" customHeight="1"/>
    <row r="4140" ht="12" customHeight="1"/>
    <row r="4141" ht="12" customHeight="1"/>
    <row r="4142" ht="12" customHeight="1"/>
    <row r="4143" ht="12" customHeight="1"/>
    <row r="4144" ht="12" customHeight="1"/>
    <row r="4145" ht="12" customHeight="1"/>
    <row r="4146" ht="12" customHeight="1"/>
    <row r="4147" ht="12" customHeight="1"/>
    <row r="4148" ht="12" customHeight="1"/>
    <row r="4149" ht="12" customHeight="1"/>
    <row r="4150" ht="12" customHeight="1"/>
    <row r="4151" ht="12" customHeight="1"/>
    <row r="4152" ht="12" customHeight="1"/>
    <row r="4153" ht="12" customHeight="1"/>
    <row r="4154" ht="12" customHeight="1"/>
    <row r="4155" ht="12" customHeight="1"/>
    <row r="4156" ht="12" customHeight="1"/>
    <row r="4157" ht="12" customHeight="1"/>
    <row r="4158" ht="12" customHeight="1"/>
    <row r="4159" ht="12" customHeight="1"/>
    <row r="4160" ht="12" customHeight="1"/>
    <row r="4161" ht="12" customHeight="1"/>
    <row r="4162" ht="12" customHeight="1"/>
    <row r="4163" ht="12" customHeight="1"/>
    <row r="4164" ht="12" customHeight="1"/>
    <row r="4165" ht="12" customHeight="1"/>
    <row r="4166" ht="12" customHeight="1"/>
    <row r="4167" ht="12" customHeight="1"/>
    <row r="4168" ht="12" customHeight="1"/>
    <row r="4169" ht="12" customHeight="1"/>
    <row r="4170" ht="12" customHeight="1"/>
    <row r="4171" ht="12" customHeight="1"/>
    <row r="4172" ht="12" customHeight="1"/>
    <row r="4173" ht="12" customHeight="1"/>
    <row r="4174" ht="12" customHeight="1"/>
    <row r="4175" ht="12" customHeight="1"/>
    <row r="4176" ht="12" customHeight="1"/>
    <row r="4177" ht="12" customHeight="1"/>
    <row r="4178" ht="12" customHeight="1"/>
    <row r="4179" ht="12" customHeight="1"/>
    <row r="4180" ht="12" customHeight="1"/>
    <row r="4181" ht="12" customHeight="1"/>
    <row r="4182" ht="12" customHeight="1"/>
    <row r="4183" ht="12" customHeight="1"/>
    <row r="4184" ht="12" customHeight="1"/>
    <row r="4185" ht="12" customHeight="1"/>
    <row r="4186" ht="12" customHeight="1"/>
    <row r="4187" ht="12" customHeight="1"/>
    <row r="4188" ht="12" customHeight="1"/>
    <row r="4189" ht="12" customHeight="1"/>
    <row r="4190" ht="12" customHeight="1"/>
    <row r="4191" ht="12" customHeight="1"/>
    <row r="4192" ht="12" customHeight="1"/>
    <row r="4193" ht="12" customHeight="1"/>
    <row r="4194" ht="12" customHeight="1"/>
    <row r="4195" ht="12" customHeight="1"/>
    <row r="4196" ht="12" customHeight="1"/>
    <row r="4197" ht="12" customHeight="1"/>
    <row r="4198" ht="12" customHeight="1"/>
    <row r="4199" ht="12" customHeight="1"/>
    <row r="4200" ht="12" customHeight="1"/>
    <row r="4201" ht="12" customHeight="1"/>
    <row r="4202" ht="12" customHeight="1"/>
    <row r="4203" ht="12" customHeight="1"/>
    <row r="4204" ht="12" customHeight="1"/>
    <row r="4205" ht="12" customHeight="1"/>
    <row r="4206" ht="12" customHeight="1"/>
    <row r="4207" ht="12" customHeight="1"/>
    <row r="4208" ht="12" customHeight="1"/>
    <row r="4209" ht="12" customHeight="1"/>
    <row r="4210" ht="12" customHeight="1"/>
    <row r="4211" ht="12" customHeight="1"/>
    <row r="4212" ht="12" customHeight="1"/>
    <row r="4213" ht="12" customHeight="1"/>
    <row r="4214" ht="12" customHeight="1"/>
    <row r="4215" ht="12" customHeight="1"/>
    <row r="4216" ht="12" customHeight="1"/>
    <row r="4217" ht="12" customHeight="1"/>
    <row r="4218" ht="12" customHeight="1"/>
    <row r="4219" ht="12" customHeight="1"/>
    <row r="4220" ht="12" customHeight="1"/>
    <row r="4221" ht="12" customHeight="1"/>
    <row r="4222" ht="12" customHeight="1"/>
    <row r="4223" ht="12" customHeight="1"/>
    <row r="4224" ht="12" customHeight="1"/>
    <row r="4225" ht="12" customHeight="1"/>
    <row r="4226" ht="12" customHeight="1"/>
    <row r="4227" ht="12" customHeight="1"/>
    <row r="4228" ht="12" customHeight="1"/>
    <row r="4229" ht="12" customHeight="1"/>
    <row r="4230" ht="12" customHeight="1"/>
    <row r="4231" ht="12" customHeight="1"/>
    <row r="4232" ht="12" customHeight="1"/>
    <row r="4233" ht="12" customHeight="1"/>
    <row r="4234" ht="12" customHeight="1"/>
    <row r="4235" ht="12" customHeight="1"/>
    <row r="4236" ht="12" customHeight="1"/>
    <row r="4237" ht="12" customHeight="1"/>
    <row r="4238" ht="12" customHeight="1"/>
    <row r="4239" ht="12" customHeight="1"/>
    <row r="4240" ht="12" customHeight="1"/>
    <row r="4241" ht="12" customHeight="1"/>
    <row r="4242" ht="12" customHeight="1"/>
    <row r="4243" ht="12" customHeight="1"/>
    <row r="4244" ht="12" customHeight="1"/>
    <row r="4245" ht="12" customHeight="1"/>
    <row r="4246" ht="12" customHeight="1"/>
    <row r="4247" ht="12" customHeight="1"/>
    <row r="4248" ht="12" customHeight="1"/>
    <row r="4249" ht="12" customHeight="1"/>
    <row r="4250" ht="12" customHeight="1"/>
    <row r="4251" ht="12" customHeight="1"/>
    <row r="4252" ht="12" customHeight="1"/>
    <row r="4253" ht="12" customHeight="1"/>
    <row r="4254" ht="12" customHeight="1"/>
    <row r="4255" ht="12" customHeight="1"/>
    <row r="4256" ht="12" customHeight="1"/>
    <row r="4257" ht="12" customHeight="1"/>
    <row r="4258" ht="12" customHeight="1"/>
    <row r="4259" ht="12" customHeight="1"/>
    <row r="4260" ht="12" customHeight="1"/>
    <row r="4261" ht="12" customHeight="1"/>
    <row r="4262" ht="12" customHeight="1"/>
    <row r="4263" ht="12" customHeight="1"/>
    <row r="4264" ht="12" customHeight="1"/>
    <row r="4265" ht="12" customHeight="1"/>
    <row r="4266" ht="12" customHeight="1"/>
    <row r="4267" ht="12" customHeight="1"/>
    <row r="4268" ht="12" customHeight="1"/>
    <row r="4269" ht="12" customHeight="1"/>
    <row r="4270" ht="12" customHeight="1"/>
    <row r="4271" ht="12" customHeight="1"/>
    <row r="4272" ht="12" customHeight="1"/>
    <row r="4273" ht="12" customHeight="1"/>
    <row r="4274" ht="12" customHeight="1"/>
    <row r="4275" ht="12" customHeight="1"/>
    <row r="4276" ht="12" customHeight="1"/>
    <row r="4277" ht="12" customHeight="1"/>
    <row r="4278" ht="12" customHeight="1"/>
    <row r="4279" ht="12" customHeight="1"/>
    <row r="4280" ht="12" customHeight="1"/>
    <row r="4281" ht="12" customHeight="1"/>
    <row r="4282" ht="12" customHeight="1"/>
    <row r="4283" ht="12" customHeight="1"/>
    <row r="4284" ht="12" customHeight="1"/>
    <row r="4285" ht="12" customHeight="1"/>
    <row r="4286" ht="12" customHeight="1"/>
    <row r="4287" ht="12" customHeight="1"/>
    <row r="4288" ht="12" customHeight="1"/>
    <row r="4289" ht="12" customHeight="1"/>
    <row r="4290" ht="12" customHeight="1"/>
    <row r="4291" ht="12" customHeight="1"/>
    <row r="4292" ht="12" customHeight="1"/>
    <row r="4293" ht="12" customHeight="1"/>
    <row r="4294" ht="12" customHeight="1"/>
    <row r="4295" ht="12" customHeight="1"/>
    <row r="4296" ht="12" customHeight="1"/>
    <row r="4297" ht="12" customHeight="1"/>
    <row r="4298" ht="12" customHeight="1"/>
    <row r="4299" ht="12" customHeight="1"/>
    <row r="4300" ht="12" customHeight="1"/>
    <row r="4301" ht="12" customHeight="1"/>
    <row r="4302" ht="12" customHeight="1"/>
    <row r="4303" ht="12" customHeight="1"/>
    <row r="4304" ht="12" customHeight="1"/>
    <row r="4305" ht="12" customHeight="1"/>
    <row r="4306" ht="12" customHeight="1"/>
    <row r="4307" ht="12" customHeight="1"/>
    <row r="4308" ht="12" customHeight="1"/>
    <row r="4309" ht="12" customHeight="1"/>
    <row r="4310" ht="12" customHeight="1"/>
    <row r="4311" ht="12" customHeight="1"/>
    <row r="4312" ht="12" customHeight="1"/>
    <row r="4313" ht="12" customHeight="1"/>
    <row r="4314" ht="12" customHeight="1"/>
    <row r="4315" ht="12" customHeight="1"/>
    <row r="4316" ht="12" customHeight="1"/>
    <row r="4317" ht="12" customHeight="1"/>
    <row r="4318" ht="12" customHeight="1"/>
    <row r="4319" ht="12" customHeight="1"/>
    <row r="4320" ht="12" customHeight="1"/>
    <row r="4321" ht="12" customHeight="1"/>
    <row r="4322" ht="12" customHeight="1"/>
    <row r="4323" ht="12" customHeight="1"/>
    <row r="4324" ht="12" customHeight="1"/>
    <row r="4325" ht="12" customHeight="1"/>
    <row r="4326" ht="12" customHeight="1"/>
    <row r="4327" ht="12" customHeight="1"/>
    <row r="4328" ht="12" customHeight="1"/>
    <row r="4329" ht="12" customHeight="1"/>
    <row r="4330" ht="12" customHeight="1"/>
    <row r="4331" ht="12" customHeight="1"/>
    <row r="4332" ht="12" customHeight="1"/>
    <row r="4333" ht="12" customHeight="1"/>
    <row r="4334" ht="12" customHeight="1"/>
    <row r="4335" ht="12" customHeight="1"/>
    <row r="4336" ht="12" customHeight="1"/>
    <row r="4337" ht="12" customHeight="1"/>
    <row r="4338" ht="12" customHeight="1"/>
    <row r="4339" ht="12" customHeight="1"/>
    <row r="4340" ht="12" customHeight="1"/>
    <row r="4341" ht="12" customHeight="1"/>
    <row r="4342" ht="12" customHeight="1"/>
    <row r="4343" ht="12" customHeight="1"/>
    <row r="4344" ht="12" customHeight="1"/>
    <row r="4345" ht="12" customHeight="1"/>
    <row r="4346" ht="12" customHeight="1"/>
    <row r="4347" ht="12" customHeight="1"/>
    <row r="4348" ht="12" customHeight="1"/>
    <row r="4349" ht="12" customHeight="1"/>
    <row r="4350" ht="12" customHeight="1"/>
    <row r="4351" ht="12" customHeight="1"/>
    <row r="4352" ht="12" customHeight="1"/>
    <row r="4353" ht="12" customHeight="1"/>
    <row r="4354" ht="12" customHeight="1"/>
    <row r="4355" ht="12" customHeight="1"/>
    <row r="4356" ht="12" customHeight="1"/>
    <row r="4357" ht="12" customHeight="1"/>
    <row r="4358" ht="12" customHeight="1"/>
    <row r="4359" ht="12" customHeight="1"/>
    <row r="4360" ht="12" customHeight="1"/>
    <row r="4361" ht="12" customHeight="1"/>
    <row r="4362" ht="12" customHeight="1"/>
    <row r="4363" ht="12" customHeight="1"/>
    <row r="4364" ht="12" customHeight="1"/>
    <row r="4365" ht="12" customHeight="1"/>
    <row r="4366" ht="12" customHeight="1"/>
    <row r="4367" ht="12" customHeight="1"/>
    <row r="4368" ht="12" customHeight="1"/>
    <row r="4369" ht="12" customHeight="1"/>
    <row r="4370" ht="12" customHeight="1"/>
    <row r="4371" ht="12" customHeight="1"/>
    <row r="4372" ht="12" customHeight="1"/>
    <row r="4373" ht="12" customHeight="1"/>
    <row r="4374" ht="12" customHeight="1"/>
    <row r="4375" ht="12" customHeight="1"/>
    <row r="4376" ht="12" customHeight="1"/>
    <row r="4377" ht="12" customHeight="1"/>
    <row r="4378" ht="12" customHeight="1"/>
    <row r="4379" ht="12" customHeight="1"/>
    <row r="4380" ht="12" customHeight="1"/>
    <row r="4381" ht="12" customHeight="1"/>
    <row r="4382" ht="12" customHeight="1"/>
    <row r="4383" ht="12" customHeight="1"/>
    <row r="4384" ht="12" customHeight="1"/>
    <row r="4385" ht="12" customHeight="1"/>
    <row r="4386" ht="12" customHeight="1"/>
    <row r="4387" ht="12" customHeight="1"/>
    <row r="4388" ht="12" customHeight="1"/>
    <row r="4389" ht="12" customHeight="1"/>
    <row r="4390" ht="12" customHeight="1"/>
    <row r="4391" ht="12" customHeight="1"/>
    <row r="4392" ht="12" customHeight="1"/>
    <row r="4393" ht="12" customHeight="1"/>
    <row r="4394" ht="12" customHeight="1"/>
    <row r="4395" ht="12" customHeight="1"/>
    <row r="4396" ht="12" customHeight="1"/>
    <row r="4397" ht="12" customHeight="1"/>
    <row r="4398" ht="12" customHeight="1"/>
    <row r="4399" ht="12" customHeight="1"/>
    <row r="4400" ht="12" customHeight="1"/>
    <row r="4401" ht="12" customHeight="1"/>
    <row r="4402" ht="12" customHeight="1"/>
    <row r="4403" ht="12" customHeight="1"/>
    <row r="4404" ht="12" customHeight="1"/>
    <row r="4405" ht="12" customHeight="1"/>
    <row r="4406" ht="12" customHeight="1"/>
    <row r="4407" ht="12" customHeight="1"/>
    <row r="4408" ht="12" customHeight="1"/>
    <row r="4409" ht="12" customHeight="1"/>
    <row r="4410" ht="12" customHeight="1"/>
    <row r="4411" ht="12" customHeight="1"/>
    <row r="4412" ht="12" customHeight="1"/>
    <row r="4413" ht="12" customHeight="1"/>
    <row r="4414" ht="12" customHeight="1"/>
    <row r="4415" ht="12" customHeight="1"/>
    <row r="4416" ht="12" customHeight="1"/>
    <row r="4417" ht="12" customHeight="1"/>
    <row r="4418" ht="12" customHeight="1"/>
    <row r="4419" ht="12" customHeight="1"/>
    <row r="4420" ht="12" customHeight="1"/>
    <row r="4421" ht="12" customHeight="1"/>
    <row r="4422" ht="12" customHeight="1"/>
    <row r="4423" ht="12" customHeight="1"/>
    <row r="4424" ht="12" customHeight="1"/>
  </sheetData>
  <mergeCells count="17">
    <mergeCell ref="AB5:AB6"/>
    <mergeCell ref="AC5:AC6"/>
    <mergeCell ref="A1:AC1"/>
    <mergeCell ref="A2:AC2"/>
    <mergeCell ref="A3:AC3"/>
    <mergeCell ref="A4:AC4"/>
    <mergeCell ref="R5:T5"/>
    <mergeCell ref="U5:W5"/>
    <mergeCell ref="X5:Z5"/>
    <mergeCell ref="C5:E5"/>
    <mergeCell ref="F5:H5"/>
    <mergeCell ref="I5:K5"/>
    <mergeCell ref="L5:N5"/>
    <mergeCell ref="O5:Q5"/>
    <mergeCell ref="A5:A6"/>
    <mergeCell ref="B5:B6"/>
    <mergeCell ref="AA5:AA6"/>
  </mergeCells>
  <pageMargins left="0" right="0" top="0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709"/>
  <sheetViews>
    <sheetView rightToLeft="1" workbookViewId="0">
      <selection activeCell="A4" sqref="A4:H4"/>
    </sheetView>
  </sheetViews>
  <sheetFormatPr defaultRowHeight="14.25"/>
  <cols>
    <col min="1" max="1" width="33.875" customWidth="1"/>
    <col min="2" max="2" width="32.875" customWidth="1"/>
    <col min="3" max="3" width="17.375" customWidth="1"/>
    <col min="4" max="4" width="17.625" customWidth="1"/>
    <col min="5" max="5" width="17.875" customWidth="1"/>
    <col min="6" max="6" width="19.75" customWidth="1"/>
    <col min="7" max="7" width="16.125" customWidth="1"/>
    <col min="8" max="8" width="18.25" customWidth="1"/>
  </cols>
  <sheetData>
    <row r="1" spans="1:8" ht="15">
      <c r="A1" s="214" t="s">
        <v>38</v>
      </c>
      <c r="B1" s="215"/>
      <c r="C1" s="215"/>
      <c r="D1" s="215"/>
      <c r="E1" s="215"/>
      <c r="F1" s="215"/>
      <c r="G1" s="215"/>
      <c r="H1" s="216"/>
    </row>
    <row r="2" spans="1:8" ht="15">
      <c r="A2" s="214" t="s">
        <v>1785</v>
      </c>
      <c r="B2" s="215"/>
      <c r="C2" s="215"/>
      <c r="D2" s="215"/>
      <c r="E2" s="215"/>
      <c r="F2" s="215"/>
      <c r="G2" s="215"/>
      <c r="H2" s="216"/>
    </row>
    <row r="3" spans="1:8" ht="15">
      <c r="A3" s="214" t="s">
        <v>380</v>
      </c>
      <c r="B3" s="215"/>
      <c r="C3" s="215"/>
      <c r="D3" s="215"/>
      <c r="E3" s="215"/>
      <c r="F3" s="215"/>
      <c r="G3" s="215"/>
      <c r="H3" s="216"/>
    </row>
    <row r="4" spans="1:8" ht="15">
      <c r="A4" s="214" t="s">
        <v>381</v>
      </c>
      <c r="B4" s="215"/>
      <c r="C4" s="215"/>
      <c r="D4" s="215"/>
      <c r="E4" s="215"/>
      <c r="F4" s="215"/>
      <c r="G4" s="215"/>
      <c r="H4" s="216"/>
    </row>
    <row r="5" spans="1:8" ht="15">
      <c r="A5" s="214" t="s">
        <v>1902</v>
      </c>
      <c r="B5" s="215"/>
      <c r="C5" s="215"/>
      <c r="D5" s="215"/>
      <c r="E5" s="215"/>
      <c r="F5" s="215"/>
      <c r="G5" s="215"/>
      <c r="H5" s="216"/>
    </row>
    <row r="6" spans="1:8" ht="66.75" customHeight="1">
      <c r="A6" s="212" t="s">
        <v>1208</v>
      </c>
      <c r="B6" s="212" t="s">
        <v>1209</v>
      </c>
      <c r="C6" s="118" t="s">
        <v>887</v>
      </c>
      <c r="D6" s="118" t="s">
        <v>856</v>
      </c>
      <c r="E6" s="119" t="s">
        <v>1631</v>
      </c>
      <c r="F6" s="134" t="s">
        <v>858</v>
      </c>
      <c r="G6" s="135" t="s">
        <v>859</v>
      </c>
      <c r="H6" s="135" t="s">
        <v>860</v>
      </c>
    </row>
    <row r="7" spans="1:8" ht="18" customHeight="1">
      <c r="A7" s="213"/>
      <c r="B7" s="213"/>
      <c r="C7" s="155"/>
      <c r="D7" s="155"/>
      <c r="E7" s="155"/>
      <c r="F7" s="156"/>
      <c r="G7" s="155"/>
      <c r="H7" s="155"/>
    </row>
    <row r="8" spans="1:8" ht="15.75">
      <c r="A8" s="74" t="s">
        <v>382</v>
      </c>
      <c r="B8" s="75" t="s">
        <v>1210</v>
      </c>
      <c r="C8" s="116"/>
      <c r="D8" s="116"/>
      <c r="E8" s="116"/>
      <c r="F8" s="125"/>
      <c r="G8" s="116"/>
      <c r="H8" s="116"/>
    </row>
    <row r="9" spans="1:8" ht="15.75">
      <c r="A9" s="76" t="s">
        <v>383</v>
      </c>
      <c r="B9" s="77" t="s">
        <v>1211</v>
      </c>
      <c r="C9" s="1"/>
      <c r="D9" s="1"/>
      <c r="E9" s="1"/>
      <c r="F9" s="33"/>
      <c r="G9" s="1"/>
      <c r="H9" s="1"/>
    </row>
    <row r="10" spans="1:8" ht="15.75">
      <c r="A10" s="78" t="s">
        <v>384</v>
      </c>
      <c r="B10" s="79" t="s">
        <v>1212</v>
      </c>
      <c r="C10" s="1"/>
      <c r="D10" s="1"/>
      <c r="E10" s="1"/>
      <c r="F10" s="33"/>
      <c r="G10" s="1"/>
      <c r="H10" s="1"/>
    </row>
    <row r="11" spans="1:8" ht="15.75">
      <c r="A11" s="80" t="s">
        <v>385</v>
      </c>
      <c r="B11" s="81" t="s">
        <v>1213</v>
      </c>
      <c r="C11" s="1"/>
      <c r="D11" s="1"/>
      <c r="E11" s="1"/>
      <c r="F11" s="33"/>
      <c r="G11" s="1"/>
      <c r="H11" s="1"/>
    </row>
    <row r="12" spans="1:8" ht="15.75">
      <c r="A12" s="82" t="s">
        <v>386</v>
      </c>
      <c r="B12" s="44" t="s">
        <v>1214</v>
      </c>
      <c r="C12" s="2">
        <v>846971913793.995</v>
      </c>
      <c r="D12" s="2">
        <v>7238930756233.9697</v>
      </c>
      <c r="E12" s="1"/>
      <c r="F12" s="33"/>
      <c r="G12" s="2">
        <f>C12+E12</f>
        <v>846971913793.995</v>
      </c>
      <c r="H12" s="2">
        <f>D12+F12</f>
        <v>7238930756233.9697</v>
      </c>
    </row>
    <row r="13" spans="1:8" ht="15.75">
      <c r="A13" s="82" t="s">
        <v>387</v>
      </c>
      <c r="B13" s="44" t="s">
        <v>1215</v>
      </c>
      <c r="C13" s="2">
        <v>23100969484</v>
      </c>
      <c r="D13" s="2">
        <v>151636744561.69</v>
      </c>
      <c r="E13" s="2">
        <v>1955598739</v>
      </c>
      <c r="F13" s="2">
        <v>7315205565</v>
      </c>
      <c r="G13" s="2">
        <f t="shared" ref="G13:G76" si="0">C13+E13</f>
        <v>25056568223</v>
      </c>
      <c r="H13" s="2">
        <f t="shared" ref="H13:H76" si="1">D13+F13</f>
        <v>158951950126.69</v>
      </c>
    </row>
    <row r="14" spans="1:8" ht="15.75">
      <c r="A14" s="82" t="s">
        <v>388</v>
      </c>
      <c r="B14" s="44" t="s">
        <v>1216</v>
      </c>
      <c r="C14" s="2">
        <v>27718331431</v>
      </c>
      <c r="D14" s="2">
        <v>249763655197.48599</v>
      </c>
      <c r="E14" s="2">
        <v>-5370884259</v>
      </c>
      <c r="F14" s="2">
        <v>81806053337</v>
      </c>
      <c r="G14" s="2">
        <f t="shared" si="0"/>
        <v>22347447172</v>
      </c>
      <c r="H14" s="2">
        <f t="shared" si="1"/>
        <v>331569708534.48596</v>
      </c>
    </row>
    <row r="15" spans="1:8" ht="15.75">
      <c r="A15" s="82" t="s">
        <v>389</v>
      </c>
      <c r="B15" s="44" t="s">
        <v>1217</v>
      </c>
      <c r="C15" s="2">
        <v>6129185627</v>
      </c>
      <c r="D15" s="2">
        <v>49032015391</v>
      </c>
      <c r="E15" s="2">
        <v>3302000</v>
      </c>
      <c r="F15" s="2">
        <v>36813000</v>
      </c>
      <c r="G15" s="2">
        <f t="shared" si="0"/>
        <v>6132487627</v>
      </c>
      <c r="H15" s="2">
        <f t="shared" si="1"/>
        <v>49068828391</v>
      </c>
    </row>
    <row r="16" spans="1:8" ht="15.75">
      <c r="A16" s="82" t="s">
        <v>390</v>
      </c>
      <c r="B16" s="44" t="s">
        <v>1218</v>
      </c>
      <c r="C16" s="2">
        <v>11486747702</v>
      </c>
      <c r="D16" s="2">
        <v>74073768320</v>
      </c>
      <c r="E16" s="2"/>
      <c r="F16" s="34"/>
      <c r="G16" s="2">
        <f t="shared" si="0"/>
        <v>11486747702</v>
      </c>
      <c r="H16" s="2">
        <f t="shared" si="1"/>
        <v>74073768320</v>
      </c>
    </row>
    <row r="17" spans="1:8" ht="15.75">
      <c r="A17" s="82" t="s">
        <v>391</v>
      </c>
      <c r="B17" s="44" t="s">
        <v>1219</v>
      </c>
      <c r="C17" s="2">
        <v>316321011</v>
      </c>
      <c r="D17" s="2">
        <v>5106514006</v>
      </c>
      <c r="E17" s="2"/>
      <c r="F17" s="34"/>
      <c r="G17" s="2">
        <f t="shared" si="0"/>
        <v>316321011</v>
      </c>
      <c r="H17" s="2">
        <f t="shared" si="1"/>
        <v>5106514006</v>
      </c>
    </row>
    <row r="18" spans="1:8" ht="15.75">
      <c r="A18" s="82" t="s">
        <v>392</v>
      </c>
      <c r="B18" s="44" t="s">
        <v>1220</v>
      </c>
      <c r="C18" s="2">
        <v>5729277404.1999998</v>
      </c>
      <c r="D18" s="2">
        <v>58867756866.330002</v>
      </c>
      <c r="E18" s="1"/>
      <c r="F18" s="33"/>
      <c r="G18" s="2">
        <f t="shared" si="0"/>
        <v>5729277404.1999998</v>
      </c>
      <c r="H18" s="2">
        <f t="shared" si="1"/>
        <v>58867756866.330002</v>
      </c>
    </row>
    <row r="19" spans="1:8" ht="15.75">
      <c r="A19" s="82" t="s">
        <v>393</v>
      </c>
      <c r="B19" s="44" t="s">
        <v>1221</v>
      </c>
      <c r="C19" s="2">
        <v>1254776253</v>
      </c>
      <c r="D19" s="2">
        <v>17666289984</v>
      </c>
      <c r="E19" s="1"/>
      <c r="F19" s="33"/>
      <c r="G19" s="2">
        <f t="shared" si="0"/>
        <v>1254776253</v>
      </c>
      <c r="H19" s="2">
        <f t="shared" si="1"/>
        <v>17666289984</v>
      </c>
    </row>
    <row r="20" spans="1:8" ht="15.75">
      <c r="A20" s="83" t="s">
        <v>102</v>
      </c>
      <c r="B20" s="84" t="s">
        <v>1222</v>
      </c>
      <c r="C20" s="126">
        <v>922707522706.19495</v>
      </c>
      <c r="D20" s="126">
        <v>7845077500560.4697</v>
      </c>
      <c r="E20" s="126">
        <v>-3411983520</v>
      </c>
      <c r="F20" s="126">
        <v>89158071902</v>
      </c>
      <c r="G20" s="126">
        <f t="shared" si="0"/>
        <v>919295539186.19495</v>
      </c>
      <c r="H20" s="126">
        <f t="shared" si="1"/>
        <v>7934235572462.4697</v>
      </c>
    </row>
    <row r="21" spans="1:8">
      <c r="A21" s="1"/>
      <c r="B21" s="1"/>
      <c r="C21" s="2"/>
      <c r="D21" s="2"/>
      <c r="E21" s="1"/>
      <c r="F21" s="33"/>
      <c r="G21" s="2">
        <f t="shared" si="0"/>
        <v>0</v>
      </c>
      <c r="H21" s="2">
        <f t="shared" si="1"/>
        <v>0</v>
      </c>
    </row>
    <row r="22" spans="1:8" ht="15.75">
      <c r="A22" s="80" t="s">
        <v>394</v>
      </c>
      <c r="B22" s="81" t="s">
        <v>1223</v>
      </c>
      <c r="C22" s="2"/>
      <c r="D22" s="2"/>
      <c r="E22" s="2"/>
      <c r="F22" s="34"/>
      <c r="G22" s="2">
        <f t="shared" si="0"/>
        <v>0</v>
      </c>
      <c r="H22" s="2">
        <f t="shared" si="1"/>
        <v>0</v>
      </c>
    </row>
    <row r="23" spans="1:8" ht="15.75">
      <c r="A23" s="55" t="s">
        <v>395</v>
      </c>
      <c r="B23" s="44" t="s">
        <v>1224</v>
      </c>
      <c r="C23" s="2">
        <v>467652149291</v>
      </c>
      <c r="D23" s="2">
        <v>3656196293009.29</v>
      </c>
      <c r="E23" s="2"/>
      <c r="F23" s="34"/>
      <c r="G23" s="2">
        <f t="shared" si="0"/>
        <v>467652149291</v>
      </c>
      <c r="H23" s="2">
        <f t="shared" si="1"/>
        <v>3656196293009.29</v>
      </c>
    </row>
    <row r="24" spans="1:8" ht="15.75">
      <c r="A24" s="55" t="s">
        <v>396</v>
      </c>
      <c r="B24" s="44" t="s">
        <v>1225</v>
      </c>
      <c r="C24" s="2">
        <v>5095562463</v>
      </c>
      <c r="D24" s="2">
        <v>33495335855</v>
      </c>
      <c r="E24" s="2">
        <v>24476750</v>
      </c>
      <c r="F24" s="2">
        <v>112980000</v>
      </c>
      <c r="G24" s="2">
        <f t="shared" si="0"/>
        <v>5120039213</v>
      </c>
      <c r="H24" s="2">
        <f t="shared" si="1"/>
        <v>33608315855</v>
      </c>
    </row>
    <row r="25" spans="1:8" ht="15.75">
      <c r="A25" s="55" t="s">
        <v>397</v>
      </c>
      <c r="B25" s="44" t="s">
        <v>1226</v>
      </c>
      <c r="C25" s="2">
        <v>296977752</v>
      </c>
      <c r="D25" s="2">
        <v>3069299843</v>
      </c>
      <c r="E25" s="1"/>
      <c r="F25" s="33"/>
      <c r="G25" s="2">
        <f t="shared" si="0"/>
        <v>296977752</v>
      </c>
      <c r="H25" s="2">
        <f t="shared" si="1"/>
        <v>3069299843</v>
      </c>
    </row>
    <row r="26" spans="1:8" ht="15.75">
      <c r="A26" s="55" t="s">
        <v>398</v>
      </c>
      <c r="B26" s="44" t="s">
        <v>1227</v>
      </c>
      <c r="C26" s="2">
        <v>500923523</v>
      </c>
      <c r="D26" s="2">
        <v>3499134403</v>
      </c>
      <c r="E26" s="1"/>
      <c r="F26" s="33"/>
      <c r="G26" s="2">
        <f t="shared" si="0"/>
        <v>500923523</v>
      </c>
      <c r="H26" s="2">
        <f t="shared" si="1"/>
        <v>3499134403</v>
      </c>
    </row>
    <row r="27" spans="1:8" ht="15.75">
      <c r="A27" s="55" t="s">
        <v>399</v>
      </c>
      <c r="B27" s="44" t="s">
        <v>1228</v>
      </c>
      <c r="C27" s="2">
        <v>10923211073.66</v>
      </c>
      <c r="D27" s="2">
        <v>202083475236.98999</v>
      </c>
      <c r="E27" s="1"/>
      <c r="F27" s="33"/>
      <c r="G27" s="2">
        <f t="shared" si="0"/>
        <v>10923211073.66</v>
      </c>
      <c r="H27" s="2">
        <f t="shared" si="1"/>
        <v>202083475236.98999</v>
      </c>
    </row>
    <row r="28" spans="1:8" ht="15.75">
      <c r="A28" s="55" t="s">
        <v>400</v>
      </c>
      <c r="B28" s="44" t="s">
        <v>1229</v>
      </c>
      <c r="C28" s="2">
        <v>899797575</v>
      </c>
      <c r="D28" s="2">
        <v>7047555451</v>
      </c>
      <c r="E28" s="1"/>
      <c r="F28" s="33"/>
      <c r="G28" s="2">
        <f t="shared" si="0"/>
        <v>899797575</v>
      </c>
      <c r="H28" s="2">
        <f t="shared" si="1"/>
        <v>7047555451</v>
      </c>
    </row>
    <row r="29" spans="1:8" ht="15.75">
      <c r="A29" s="55" t="s">
        <v>401</v>
      </c>
      <c r="B29" s="44" t="s">
        <v>1230</v>
      </c>
      <c r="C29" s="2">
        <v>19444527772</v>
      </c>
      <c r="D29" s="2">
        <v>156954869665.89899</v>
      </c>
      <c r="E29" s="1"/>
      <c r="F29" s="33"/>
      <c r="G29" s="2">
        <f t="shared" si="0"/>
        <v>19444527772</v>
      </c>
      <c r="H29" s="2">
        <f t="shared" si="1"/>
        <v>156954869665.89899</v>
      </c>
    </row>
    <row r="30" spans="1:8" ht="15.75">
      <c r="A30" s="55" t="s">
        <v>402</v>
      </c>
      <c r="B30" s="44" t="s">
        <v>1231</v>
      </c>
      <c r="C30" s="2">
        <v>963600718</v>
      </c>
      <c r="D30" s="2">
        <v>422095791649.25</v>
      </c>
      <c r="E30" s="1"/>
      <c r="F30" s="33"/>
      <c r="G30" s="2">
        <f t="shared" si="0"/>
        <v>963600718</v>
      </c>
      <c r="H30" s="2">
        <f t="shared" si="1"/>
        <v>422095791649.25</v>
      </c>
    </row>
    <row r="31" spans="1:8" ht="15.75">
      <c r="A31" s="55" t="s">
        <v>403</v>
      </c>
      <c r="B31" s="44" t="s">
        <v>1232</v>
      </c>
      <c r="C31" s="2">
        <v>23468384158.5</v>
      </c>
      <c r="D31" s="2">
        <v>357935181760</v>
      </c>
      <c r="E31" s="1"/>
      <c r="F31" s="33"/>
      <c r="G31" s="2">
        <f t="shared" si="0"/>
        <v>23468384158.5</v>
      </c>
      <c r="H31" s="2">
        <f t="shared" si="1"/>
        <v>357935181760</v>
      </c>
    </row>
    <row r="32" spans="1:8" ht="15.75">
      <c r="A32" s="55" t="s">
        <v>404</v>
      </c>
      <c r="B32" s="44" t="s">
        <v>1233</v>
      </c>
      <c r="C32" s="2">
        <v>83965440032</v>
      </c>
      <c r="D32" s="2">
        <v>669200163630</v>
      </c>
      <c r="E32" s="1"/>
      <c r="F32" s="33"/>
      <c r="G32" s="2">
        <f t="shared" si="0"/>
        <v>83965440032</v>
      </c>
      <c r="H32" s="2">
        <f t="shared" si="1"/>
        <v>669200163630</v>
      </c>
    </row>
    <row r="33" spans="1:8" ht="15.75">
      <c r="A33" s="55" t="s">
        <v>405</v>
      </c>
      <c r="B33" s="44" t="s">
        <v>1234</v>
      </c>
      <c r="C33" s="2">
        <v>3845767771</v>
      </c>
      <c r="D33" s="2">
        <v>40488681427</v>
      </c>
      <c r="E33" s="1"/>
      <c r="F33" s="33"/>
      <c r="G33" s="2">
        <f t="shared" si="0"/>
        <v>3845767771</v>
      </c>
      <c r="H33" s="2">
        <f t="shared" si="1"/>
        <v>40488681427</v>
      </c>
    </row>
    <row r="34" spans="1:8" ht="15.75">
      <c r="A34" s="55" t="s">
        <v>406</v>
      </c>
      <c r="B34" s="44" t="s">
        <v>1235</v>
      </c>
      <c r="C34" s="2">
        <v>193498793090</v>
      </c>
      <c r="D34" s="2">
        <v>1507534922785</v>
      </c>
      <c r="E34" s="1"/>
      <c r="F34" s="33"/>
      <c r="G34" s="2">
        <f t="shared" si="0"/>
        <v>193498793090</v>
      </c>
      <c r="H34" s="2">
        <f t="shared" si="1"/>
        <v>1507534922785</v>
      </c>
    </row>
    <row r="35" spans="1:8" ht="15.75">
      <c r="A35" s="55" t="s">
        <v>407</v>
      </c>
      <c r="B35" s="44" t="s">
        <v>1236</v>
      </c>
      <c r="C35" s="2">
        <v>32891226647</v>
      </c>
      <c r="D35" s="2">
        <v>254578345054</v>
      </c>
      <c r="E35" s="1"/>
      <c r="F35" s="33"/>
      <c r="G35" s="2">
        <f t="shared" si="0"/>
        <v>32891226647</v>
      </c>
      <c r="H35" s="2">
        <f t="shared" si="1"/>
        <v>254578345054</v>
      </c>
    </row>
    <row r="36" spans="1:8" ht="15.75">
      <c r="A36" s="55" t="s">
        <v>408</v>
      </c>
      <c r="B36" s="44" t="s">
        <v>1237</v>
      </c>
      <c r="C36" s="2">
        <v>247752175930.33301</v>
      </c>
      <c r="D36" s="2">
        <v>1996526737276.3101</v>
      </c>
      <c r="E36" s="1"/>
      <c r="F36" s="33"/>
      <c r="G36" s="2">
        <f t="shared" si="0"/>
        <v>247752175930.33301</v>
      </c>
      <c r="H36" s="2">
        <f t="shared" si="1"/>
        <v>1996526737276.3101</v>
      </c>
    </row>
    <row r="37" spans="1:8" ht="15.75">
      <c r="A37" s="55" t="s">
        <v>409</v>
      </c>
      <c r="B37" s="44" t="s">
        <v>1238</v>
      </c>
      <c r="C37" s="2">
        <v>8804624574</v>
      </c>
      <c r="D37" s="2">
        <v>67214382814.5</v>
      </c>
      <c r="E37" s="1"/>
      <c r="F37" s="33"/>
      <c r="G37" s="2">
        <f t="shared" si="0"/>
        <v>8804624574</v>
      </c>
      <c r="H37" s="2">
        <f t="shared" si="1"/>
        <v>67214382814.5</v>
      </c>
    </row>
    <row r="38" spans="1:8" ht="15.75">
      <c r="A38" s="55" t="s">
        <v>410</v>
      </c>
      <c r="B38" s="44" t="s">
        <v>1239</v>
      </c>
      <c r="C38" s="2">
        <v>81641724140.332993</v>
      </c>
      <c r="D38" s="2">
        <v>691860621867.33704</v>
      </c>
      <c r="E38" s="1"/>
      <c r="F38" s="33"/>
      <c r="G38" s="2">
        <f t="shared" si="0"/>
        <v>81641724140.332993</v>
      </c>
      <c r="H38" s="2">
        <f t="shared" si="1"/>
        <v>691860621867.33704</v>
      </c>
    </row>
    <row r="39" spans="1:8" ht="15.75">
      <c r="A39" s="55" t="s">
        <v>411</v>
      </c>
      <c r="B39" s="44" t="s">
        <v>1240</v>
      </c>
      <c r="C39" s="2">
        <v>38919981416</v>
      </c>
      <c r="D39" s="2">
        <v>294032802214.99902</v>
      </c>
      <c r="E39" s="1"/>
      <c r="F39" s="33"/>
      <c r="G39" s="2">
        <f t="shared" si="0"/>
        <v>38919981416</v>
      </c>
      <c r="H39" s="2">
        <f t="shared" si="1"/>
        <v>294032802214.99902</v>
      </c>
    </row>
    <row r="40" spans="1:8" ht="15.75">
      <c r="A40" s="55" t="s">
        <v>412</v>
      </c>
      <c r="B40" s="44" t="s">
        <v>1241</v>
      </c>
      <c r="C40" s="2">
        <v>5199225821</v>
      </c>
      <c r="D40" s="2">
        <v>40216471249.331001</v>
      </c>
      <c r="E40" s="1"/>
      <c r="F40" s="33"/>
      <c r="G40" s="2">
        <f t="shared" si="0"/>
        <v>5199225821</v>
      </c>
      <c r="H40" s="2">
        <f t="shared" si="1"/>
        <v>40216471249.331001</v>
      </c>
    </row>
    <row r="41" spans="1:8" ht="15.75">
      <c r="A41" s="55" t="s">
        <v>413</v>
      </c>
      <c r="B41" s="44" t="s">
        <v>1881</v>
      </c>
      <c r="C41" s="2">
        <v>70415285</v>
      </c>
      <c r="D41" s="2">
        <v>70415285</v>
      </c>
      <c r="E41" s="1"/>
      <c r="F41" s="33"/>
      <c r="G41" s="2">
        <f t="shared" si="0"/>
        <v>70415285</v>
      </c>
      <c r="H41" s="2">
        <f t="shared" si="1"/>
        <v>70415285</v>
      </c>
    </row>
    <row r="42" spans="1:8" ht="15.75">
      <c r="A42" s="55" t="s">
        <v>414</v>
      </c>
      <c r="B42" s="44" t="s">
        <v>1242</v>
      </c>
      <c r="C42" s="2">
        <v>4395745638.6660004</v>
      </c>
      <c r="D42" s="2">
        <v>33511293151.263</v>
      </c>
      <c r="E42" s="1"/>
      <c r="F42" s="33"/>
      <c r="G42" s="2">
        <f t="shared" si="0"/>
        <v>4395745638.6660004</v>
      </c>
      <c r="H42" s="2">
        <f t="shared" si="1"/>
        <v>33511293151.263</v>
      </c>
    </row>
    <row r="43" spans="1:8" ht="15.75">
      <c r="A43" s="55" t="s">
        <v>415</v>
      </c>
      <c r="B43" s="44" t="s">
        <v>1243</v>
      </c>
      <c r="C43" s="2">
        <v>4187786050.9980001</v>
      </c>
      <c r="D43" s="2">
        <v>13358562371.483999</v>
      </c>
      <c r="E43" s="1"/>
      <c r="F43" s="33"/>
      <c r="G43" s="2">
        <f t="shared" si="0"/>
        <v>4187786050.9980001</v>
      </c>
      <c r="H43" s="2">
        <f t="shared" si="1"/>
        <v>13358562371.483999</v>
      </c>
    </row>
    <row r="44" spans="1:8" ht="15.75">
      <c r="A44" s="55" t="s">
        <v>1244</v>
      </c>
      <c r="B44" s="44" t="s">
        <v>1245</v>
      </c>
      <c r="C44" s="2">
        <v>347596768</v>
      </c>
      <c r="D44" s="2">
        <v>2617599903</v>
      </c>
      <c r="E44" s="1"/>
      <c r="F44" s="33"/>
      <c r="G44" s="2">
        <f t="shared" si="0"/>
        <v>347596768</v>
      </c>
      <c r="H44" s="2">
        <f t="shared" si="1"/>
        <v>2617599903</v>
      </c>
    </row>
    <row r="45" spans="1:8" ht="15.75">
      <c r="A45" s="55" t="s">
        <v>1894</v>
      </c>
      <c r="B45" s="44" t="s">
        <v>1896</v>
      </c>
      <c r="C45" s="153">
        <v>1147955755</v>
      </c>
      <c r="D45" s="153">
        <v>1147955755</v>
      </c>
      <c r="E45" s="151"/>
      <c r="F45" s="152"/>
      <c r="G45" s="153">
        <f t="shared" si="0"/>
        <v>1147955755</v>
      </c>
      <c r="H45" s="153">
        <f t="shared" si="1"/>
        <v>1147955755</v>
      </c>
    </row>
    <row r="46" spans="1:8" ht="15.75">
      <c r="A46" s="83" t="s">
        <v>106</v>
      </c>
      <c r="B46" s="84" t="s">
        <v>1246</v>
      </c>
      <c r="C46" s="126">
        <v>1235913593245.49</v>
      </c>
      <c r="D46" s="126">
        <v>10454735891657.6</v>
      </c>
      <c r="E46" s="126">
        <v>24476750</v>
      </c>
      <c r="F46" s="126">
        <v>112980000</v>
      </c>
      <c r="G46" s="126">
        <f t="shared" si="0"/>
        <v>1235938069995.49</v>
      </c>
      <c r="H46" s="126">
        <f t="shared" si="1"/>
        <v>10454848871657.6</v>
      </c>
    </row>
    <row r="47" spans="1:8" ht="15.75">
      <c r="A47" s="85" t="s">
        <v>107</v>
      </c>
      <c r="B47" s="86" t="s">
        <v>1247</v>
      </c>
      <c r="C47" s="129">
        <v>2158621115951.6799</v>
      </c>
      <c r="D47" s="129">
        <v>18299813392218.102</v>
      </c>
      <c r="E47" s="129">
        <v>-3387506770</v>
      </c>
      <c r="F47" s="129">
        <v>89271051902</v>
      </c>
      <c r="G47" s="129">
        <f t="shared" si="0"/>
        <v>2155233609181.6799</v>
      </c>
      <c r="H47" s="129">
        <f t="shared" si="1"/>
        <v>18389084444120.102</v>
      </c>
    </row>
    <row r="48" spans="1:8">
      <c r="A48" s="1"/>
      <c r="B48" s="1"/>
      <c r="C48" s="2"/>
      <c r="D48" s="2"/>
      <c r="E48" s="1"/>
      <c r="F48" s="33"/>
      <c r="G48" s="2">
        <f t="shared" si="0"/>
        <v>0</v>
      </c>
      <c r="H48" s="2">
        <f t="shared" si="1"/>
        <v>0</v>
      </c>
    </row>
    <row r="49" spans="1:8" ht="15.75">
      <c r="A49" s="78" t="s">
        <v>416</v>
      </c>
      <c r="B49" s="79" t="s">
        <v>1248</v>
      </c>
      <c r="C49" s="2"/>
      <c r="D49" s="2"/>
      <c r="E49" s="1"/>
      <c r="F49" s="33"/>
      <c r="G49" s="2">
        <f t="shared" si="0"/>
        <v>0</v>
      </c>
      <c r="H49" s="2">
        <f t="shared" si="1"/>
        <v>0</v>
      </c>
    </row>
    <row r="50" spans="1:8" ht="15.75">
      <c r="A50" s="80" t="s">
        <v>417</v>
      </c>
      <c r="B50" s="81" t="s">
        <v>1249</v>
      </c>
      <c r="C50" s="2"/>
      <c r="D50" s="2"/>
      <c r="E50" s="1"/>
      <c r="F50" s="33"/>
      <c r="G50" s="2">
        <f t="shared" si="0"/>
        <v>0</v>
      </c>
      <c r="H50" s="2">
        <f t="shared" si="1"/>
        <v>0</v>
      </c>
    </row>
    <row r="51" spans="1:8" ht="15.75">
      <c r="A51" s="87" t="s">
        <v>418</v>
      </c>
      <c r="B51" s="44" t="s">
        <v>1250</v>
      </c>
      <c r="C51" s="2">
        <v>900000</v>
      </c>
      <c r="D51" s="2">
        <v>345525000</v>
      </c>
      <c r="E51" s="1"/>
      <c r="F51" s="33"/>
      <c r="G51" s="2">
        <f t="shared" si="0"/>
        <v>900000</v>
      </c>
      <c r="H51" s="2">
        <f t="shared" si="1"/>
        <v>345525000</v>
      </c>
    </row>
    <row r="52" spans="1:8" ht="15">
      <c r="A52" s="88" t="s">
        <v>419</v>
      </c>
      <c r="B52" s="89" t="s">
        <v>1251</v>
      </c>
      <c r="C52" s="2">
        <v>-18540000</v>
      </c>
      <c r="D52" s="2">
        <v>0</v>
      </c>
      <c r="E52" s="1"/>
      <c r="F52" s="33"/>
      <c r="G52" s="2">
        <f t="shared" si="0"/>
        <v>-18540000</v>
      </c>
      <c r="H52" s="2">
        <f t="shared" si="1"/>
        <v>0</v>
      </c>
    </row>
    <row r="53" spans="1:8" ht="15.75">
      <c r="A53" s="87" t="s">
        <v>1252</v>
      </c>
      <c r="B53" s="44" t="s">
        <v>1253</v>
      </c>
      <c r="C53" s="2">
        <v>319680</v>
      </c>
      <c r="D53" s="2">
        <v>59586169</v>
      </c>
      <c r="E53" s="1"/>
      <c r="F53" s="33"/>
      <c r="G53" s="2">
        <f t="shared" si="0"/>
        <v>319680</v>
      </c>
      <c r="H53" s="2">
        <f t="shared" si="1"/>
        <v>59586169</v>
      </c>
    </row>
    <row r="54" spans="1:8" ht="15.75">
      <c r="A54" s="83" t="s">
        <v>102</v>
      </c>
      <c r="B54" s="84" t="s">
        <v>1254</v>
      </c>
      <c r="C54" s="126">
        <v>-17320320</v>
      </c>
      <c r="D54" s="126">
        <v>405111169</v>
      </c>
      <c r="E54" s="127"/>
      <c r="F54" s="128"/>
      <c r="G54" s="126">
        <f t="shared" si="0"/>
        <v>-17320320</v>
      </c>
      <c r="H54" s="126">
        <f t="shared" si="1"/>
        <v>405111169</v>
      </c>
    </row>
    <row r="55" spans="1:8" ht="15.75">
      <c r="A55" s="85" t="s">
        <v>111</v>
      </c>
      <c r="B55" s="86" t="s">
        <v>1255</v>
      </c>
      <c r="C55" s="129">
        <v>-17320320</v>
      </c>
      <c r="D55" s="129">
        <v>405111169</v>
      </c>
      <c r="E55" s="7"/>
      <c r="F55" s="130"/>
      <c r="G55" s="129">
        <f t="shared" si="0"/>
        <v>-17320320</v>
      </c>
      <c r="H55" s="129">
        <f t="shared" si="1"/>
        <v>405111169</v>
      </c>
    </row>
    <row r="56" spans="1:8" ht="15.75">
      <c r="A56" s="90" t="s">
        <v>112</v>
      </c>
      <c r="B56" s="91" t="s">
        <v>1256</v>
      </c>
      <c r="C56" s="12">
        <v>2158603795631.6799</v>
      </c>
      <c r="D56" s="12">
        <v>18300218503387.102</v>
      </c>
      <c r="E56" s="12">
        <v>-3387506770</v>
      </c>
      <c r="F56" s="12">
        <v>89271051902</v>
      </c>
      <c r="G56" s="12">
        <f t="shared" si="0"/>
        <v>2155216288861.6799</v>
      </c>
      <c r="H56" s="12">
        <f t="shared" si="1"/>
        <v>18389489555289.102</v>
      </c>
    </row>
    <row r="57" spans="1:8">
      <c r="A57" s="1"/>
      <c r="B57" s="1"/>
      <c r="C57" s="2"/>
      <c r="D57" s="2"/>
      <c r="E57" s="1"/>
      <c r="F57" s="33"/>
      <c r="G57" s="2">
        <f t="shared" si="0"/>
        <v>0</v>
      </c>
      <c r="H57" s="2">
        <f t="shared" si="1"/>
        <v>0</v>
      </c>
    </row>
    <row r="58" spans="1:8" ht="15.75">
      <c r="A58" s="76" t="s">
        <v>420</v>
      </c>
      <c r="B58" s="77" t="s">
        <v>1257</v>
      </c>
      <c r="C58" s="2"/>
      <c r="D58" s="2"/>
      <c r="E58" s="1"/>
      <c r="F58" s="33"/>
      <c r="G58" s="2">
        <f t="shared" si="0"/>
        <v>0</v>
      </c>
      <c r="H58" s="2">
        <f t="shared" si="1"/>
        <v>0</v>
      </c>
    </row>
    <row r="59" spans="1:8" ht="15.75">
      <c r="A59" s="78" t="s">
        <v>421</v>
      </c>
      <c r="B59" s="79" t="s">
        <v>1258</v>
      </c>
      <c r="C59" s="2"/>
      <c r="D59" s="2"/>
      <c r="E59" s="1"/>
      <c r="F59" s="33"/>
      <c r="G59" s="2">
        <f t="shared" si="0"/>
        <v>0</v>
      </c>
      <c r="H59" s="2">
        <f t="shared" si="1"/>
        <v>0</v>
      </c>
    </row>
    <row r="60" spans="1:8" ht="15.75">
      <c r="A60" s="80" t="s">
        <v>422</v>
      </c>
      <c r="B60" s="92" t="s">
        <v>1259</v>
      </c>
      <c r="C60" s="2"/>
      <c r="D60" s="2"/>
      <c r="E60" s="1"/>
      <c r="F60" s="33"/>
      <c r="G60" s="2">
        <f t="shared" si="0"/>
        <v>0</v>
      </c>
      <c r="H60" s="2">
        <f t="shared" si="1"/>
        <v>0</v>
      </c>
    </row>
    <row r="61" spans="1:8" ht="15.75">
      <c r="A61" s="82" t="s">
        <v>423</v>
      </c>
      <c r="B61" s="44" t="s">
        <v>1260</v>
      </c>
      <c r="C61" s="2">
        <v>75416633044.768005</v>
      </c>
      <c r="D61" s="2">
        <v>610202879894.10303</v>
      </c>
      <c r="E61" s="1"/>
      <c r="F61" s="33"/>
      <c r="G61" s="2">
        <f t="shared" si="0"/>
        <v>75416633044.768005</v>
      </c>
      <c r="H61" s="2">
        <f t="shared" si="1"/>
        <v>610202879894.10303</v>
      </c>
    </row>
    <row r="62" spans="1:8" ht="15.75">
      <c r="A62" s="83" t="s">
        <v>102</v>
      </c>
      <c r="B62" s="84" t="s">
        <v>1261</v>
      </c>
      <c r="C62" s="126">
        <v>75416633044.768005</v>
      </c>
      <c r="D62" s="126">
        <v>610202879894.10303</v>
      </c>
      <c r="E62" s="127"/>
      <c r="F62" s="128"/>
      <c r="G62" s="126">
        <f t="shared" si="0"/>
        <v>75416633044.768005</v>
      </c>
      <c r="H62" s="126">
        <f t="shared" si="1"/>
        <v>610202879894.10303</v>
      </c>
    </row>
    <row r="63" spans="1:8" ht="15.75">
      <c r="A63" s="85" t="s">
        <v>107</v>
      </c>
      <c r="B63" s="86" t="s">
        <v>1262</v>
      </c>
      <c r="C63" s="129">
        <v>75416633044.768005</v>
      </c>
      <c r="D63" s="129">
        <v>610202879894.10303</v>
      </c>
      <c r="E63" s="7"/>
      <c r="F63" s="130"/>
      <c r="G63" s="129">
        <f t="shared" si="0"/>
        <v>75416633044.768005</v>
      </c>
      <c r="H63" s="129">
        <f t="shared" si="1"/>
        <v>610202879894.10303</v>
      </c>
    </row>
    <row r="64" spans="1:8">
      <c r="A64" s="1"/>
      <c r="B64" s="1"/>
      <c r="C64" s="2"/>
      <c r="D64" s="2"/>
      <c r="E64" s="1"/>
      <c r="F64" s="33"/>
      <c r="G64" s="2">
        <f t="shared" si="0"/>
        <v>0</v>
      </c>
      <c r="H64" s="2">
        <f t="shared" si="1"/>
        <v>0</v>
      </c>
    </row>
    <row r="65" spans="1:8" ht="15.75">
      <c r="A65" s="78" t="s">
        <v>424</v>
      </c>
      <c r="B65" s="79" t="s">
        <v>1263</v>
      </c>
      <c r="C65" s="2"/>
      <c r="D65" s="2"/>
      <c r="E65" s="1"/>
      <c r="F65" s="33"/>
      <c r="G65" s="2">
        <f t="shared" si="0"/>
        <v>0</v>
      </c>
      <c r="H65" s="2">
        <f t="shared" si="1"/>
        <v>0</v>
      </c>
    </row>
    <row r="66" spans="1:8" ht="15.75">
      <c r="A66" s="80" t="s">
        <v>425</v>
      </c>
      <c r="B66" s="81" t="s">
        <v>1264</v>
      </c>
      <c r="C66" s="2"/>
      <c r="D66" s="2"/>
      <c r="E66" s="1"/>
      <c r="F66" s="33"/>
      <c r="G66" s="2">
        <f t="shared" si="0"/>
        <v>0</v>
      </c>
      <c r="H66" s="2">
        <f t="shared" si="1"/>
        <v>0</v>
      </c>
    </row>
    <row r="67" spans="1:8" ht="15.75">
      <c r="A67" s="87" t="s">
        <v>426</v>
      </c>
      <c r="B67" s="44" t="s">
        <v>1265</v>
      </c>
      <c r="C67" s="2">
        <v>533468251865.72302</v>
      </c>
      <c r="D67" s="2">
        <v>2012502733760.8201</v>
      </c>
      <c r="E67" s="1"/>
      <c r="F67" s="33"/>
      <c r="G67" s="2">
        <f t="shared" si="0"/>
        <v>533468251865.72302</v>
      </c>
      <c r="H67" s="2">
        <f t="shared" si="1"/>
        <v>2012502733760.8201</v>
      </c>
    </row>
    <row r="68" spans="1:8" ht="15.75">
      <c r="A68" s="87" t="s">
        <v>427</v>
      </c>
      <c r="B68" s="44" t="s">
        <v>1266</v>
      </c>
      <c r="C68" s="2">
        <v>1684731345</v>
      </c>
      <c r="D68" s="2">
        <v>11299592966</v>
      </c>
      <c r="E68" s="1"/>
      <c r="F68" s="33"/>
      <c r="G68" s="2">
        <f t="shared" si="0"/>
        <v>1684731345</v>
      </c>
      <c r="H68" s="2">
        <f t="shared" si="1"/>
        <v>11299592966</v>
      </c>
    </row>
    <row r="69" spans="1:8" ht="15.75">
      <c r="A69" s="87" t="s">
        <v>428</v>
      </c>
      <c r="B69" s="44" t="s">
        <v>1267</v>
      </c>
      <c r="C69" s="2">
        <v>56546681295.935997</v>
      </c>
      <c r="D69" s="2">
        <v>2049937968787.1799</v>
      </c>
      <c r="E69" s="1"/>
      <c r="F69" s="33"/>
      <c r="G69" s="2">
        <f t="shared" si="0"/>
        <v>56546681295.935997</v>
      </c>
      <c r="H69" s="2">
        <f t="shared" si="1"/>
        <v>2049937968787.1799</v>
      </c>
    </row>
    <row r="70" spans="1:8" ht="15.75">
      <c r="A70" s="87" t="s">
        <v>429</v>
      </c>
      <c r="B70" s="44" t="s">
        <v>1268</v>
      </c>
      <c r="C70" s="2">
        <v>907081799</v>
      </c>
      <c r="D70" s="2">
        <v>10796568247.25</v>
      </c>
      <c r="E70" s="1"/>
      <c r="F70" s="33"/>
      <c r="G70" s="2">
        <f t="shared" si="0"/>
        <v>907081799</v>
      </c>
      <c r="H70" s="2">
        <f t="shared" si="1"/>
        <v>10796568247.25</v>
      </c>
    </row>
    <row r="71" spans="1:8" ht="15.75">
      <c r="A71" s="83" t="s">
        <v>102</v>
      </c>
      <c r="B71" s="84" t="s">
        <v>1269</v>
      </c>
      <c r="C71" s="126">
        <v>592606746305.65906</v>
      </c>
      <c r="D71" s="126">
        <v>4084536863761.2598</v>
      </c>
      <c r="E71" s="127"/>
      <c r="F71" s="128"/>
      <c r="G71" s="126">
        <f t="shared" si="0"/>
        <v>592606746305.65906</v>
      </c>
      <c r="H71" s="126">
        <f t="shared" si="1"/>
        <v>4084536863761.2598</v>
      </c>
    </row>
    <row r="72" spans="1:8" ht="15.75">
      <c r="A72" s="85" t="s">
        <v>111</v>
      </c>
      <c r="B72" s="86" t="s">
        <v>1270</v>
      </c>
      <c r="C72" s="129">
        <v>592606746305.65906</v>
      </c>
      <c r="D72" s="129">
        <v>4084536863761.2598</v>
      </c>
      <c r="E72" s="7"/>
      <c r="F72" s="130"/>
      <c r="G72" s="129">
        <f t="shared" si="0"/>
        <v>592606746305.65906</v>
      </c>
      <c r="H72" s="129">
        <f t="shared" si="1"/>
        <v>4084536863761.2598</v>
      </c>
    </row>
    <row r="73" spans="1:8" ht="15.75">
      <c r="A73" s="90" t="s">
        <v>179</v>
      </c>
      <c r="B73" s="93" t="s">
        <v>1271</v>
      </c>
      <c r="C73" s="12">
        <v>668023379350.427</v>
      </c>
      <c r="D73" s="12">
        <v>4694739743655.3604</v>
      </c>
      <c r="E73" s="25"/>
      <c r="F73" s="131"/>
      <c r="G73" s="12">
        <f t="shared" si="0"/>
        <v>668023379350.427</v>
      </c>
      <c r="H73" s="12">
        <f t="shared" si="1"/>
        <v>4694739743655.3604</v>
      </c>
    </row>
    <row r="74" spans="1:8">
      <c r="A74" s="1"/>
      <c r="B74" s="1"/>
      <c r="C74" s="2"/>
      <c r="D74" s="2"/>
      <c r="E74" s="1"/>
      <c r="F74" s="33"/>
      <c r="G74" s="2">
        <f t="shared" si="0"/>
        <v>0</v>
      </c>
      <c r="H74" s="2">
        <f t="shared" si="1"/>
        <v>0</v>
      </c>
    </row>
    <row r="75" spans="1:8" ht="15.75">
      <c r="A75" s="76" t="s">
        <v>430</v>
      </c>
      <c r="B75" s="77" t="s">
        <v>1272</v>
      </c>
      <c r="C75" s="2"/>
      <c r="D75" s="2"/>
      <c r="E75" s="1"/>
      <c r="F75" s="33"/>
      <c r="G75" s="2">
        <f t="shared" si="0"/>
        <v>0</v>
      </c>
      <c r="H75" s="2">
        <f t="shared" si="1"/>
        <v>0</v>
      </c>
    </row>
    <row r="76" spans="1:8" ht="15.75">
      <c r="A76" s="78" t="s">
        <v>431</v>
      </c>
      <c r="B76" s="79" t="s">
        <v>1273</v>
      </c>
      <c r="C76" s="2"/>
      <c r="D76" s="2"/>
      <c r="E76" s="1"/>
      <c r="F76" s="33"/>
      <c r="G76" s="2">
        <f t="shared" si="0"/>
        <v>0</v>
      </c>
      <c r="H76" s="2">
        <f t="shared" si="1"/>
        <v>0</v>
      </c>
    </row>
    <row r="77" spans="1:8" ht="15.75">
      <c r="A77" s="80" t="s">
        <v>432</v>
      </c>
      <c r="B77" s="81" t="s">
        <v>1274</v>
      </c>
      <c r="C77" s="2"/>
      <c r="D77" s="2"/>
      <c r="E77" s="1"/>
      <c r="F77" s="33"/>
      <c r="G77" s="2">
        <f t="shared" ref="G77:G140" si="2">C77+E77</f>
        <v>0</v>
      </c>
      <c r="H77" s="2">
        <f t="shared" ref="H77:H140" si="3">D77+F77</f>
        <v>0</v>
      </c>
    </row>
    <row r="78" spans="1:8" ht="15.75">
      <c r="A78" s="55" t="s">
        <v>433</v>
      </c>
      <c r="B78" s="44" t="s">
        <v>1275</v>
      </c>
      <c r="C78" s="2">
        <v>2007015950</v>
      </c>
      <c r="D78" s="2">
        <v>5508798966</v>
      </c>
      <c r="E78" s="1"/>
      <c r="F78" s="33"/>
      <c r="G78" s="2">
        <f t="shared" si="2"/>
        <v>2007015950</v>
      </c>
      <c r="H78" s="2">
        <f t="shared" si="3"/>
        <v>5508798966</v>
      </c>
    </row>
    <row r="79" spans="1:8" ht="15">
      <c r="A79" s="88" t="s">
        <v>434</v>
      </c>
      <c r="B79" s="89" t="s">
        <v>1276</v>
      </c>
      <c r="C79" s="2">
        <v>0</v>
      </c>
      <c r="D79" s="2">
        <v>8508000</v>
      </c>
      <c r="E79" s="1"/>
      <c r="F79" s="33"/>
      <c r="G79" s="2">
        <f t="shared" si="2"/>
        <v>0</v>
      </c>
      <c r="H79" s="2">
        <f t="shared" si="3"/>
        <v>8508000</v>
      </c>
    </row>
    <row r="80" spans="1:8" ht="15.75">
      <c r="A80" s="83" t="s">
        <v>102</v>
      </c>
      <c r="B80" s="84" t="s">
        <v>1269</v>
      </c>
      <c r="C80" s="126">
        <v>2007015950</v>
      </c>
      <c r="D80" s="126">
        <v>5517306966</v>
      </c>
      <c r="E80" s="127"/>
      <c r="F80" s="128"/>
      <c r="G80" s="126">
        <f t="shared" si="2"/>
        <v>2007015950</v>
      </c>
      <c r="H80" s="126">
        <f t="shared" si="3"/>
        <v>5517306966</v>
      </c>
    </row>
    <row r="81" spans="1:8" ht="15.75">
      <c r="A81" s="85" t="s">
        <v>107</v>
      </c>
      <c r="B81" s="86" t="s">
        <v>1247</v>
      </c>
      <c r="C81" s="129">
        <v>2007015950</v>
      </c>
      <c r="D81" s="129">
        <v>5517306966</v>
      </c>
      <c r="E81" s="7"/>
      <c r="F81" s="130"/>
      <c r="G81" s="129">
        <f t="shared" si="2"/>
        <v>2007015950</v>
      </c>
      <c r="H81" s="129">
        <f t="shared" si="3"/>
        <v>5517306966</v>
      </c>
    </row>
    <row r="82" spans="1:8" ht="15.75">
      <c r="A82" s="90" t="s">
        <v>125</v>
      </c>
      <c r="B82" s="93" t="s">
        <v>1277</v>
      </c>
      <c r="C82" s="12">
        <v>2007015950</v>
      </c>
      <c r="D82" s="12">
        <v>5517306966</v>
      </c>
      <c r="E82" s="25"/>
      <c r="F82" s="131"/>
      <c r="G82" s="12">
        <f t="shared" si="2"/>
        <v>2007015950</v>
      </c>
      <c r="H82" s="12">
        <f t="shared" si="3"/>
        <v>5517306966</v>
      </c>
    </row>
    <row r="83" spans="1:8" ht="15.75">
      <c r="A83" s="94" t="s">
        <v>435</v>
      </c>
      <c r="B83" s="95" t="s">
        <v>1278</v>
      </c>
      <c r="C83" s="132">
        <v>2828634190932.1099</v>
      </c>
      <c r="D83" s="132">
        <v>23000475554008.5</v>
      </c>
      <c r="E83" s="132">
        <v>-3387506770</v>
      </c>
      <c r="F83" s="132">
        <v>89271051902</v>
      </c>
      <c r="G83" s="132">
        <f t="shared" si="2"/>
        <v>2825246684162.1099</v>
      </c>
      <c r="H83" s="132">
        <f t="shared" si="3"/>
        <v>23089746605910.5</v>
      </c>
    </row>
    <row r="84" spans="1:8">
      <c r="A84" s="1"/>
      <c r="B84" s="1"/>
      <c r="C84" s="2"/>
      <c r="D84" s="2"/>
      <c r="E84" s="1"/>
      <c r="F84" s="33"/>
      <c r="G84" s="2">
        <f t="shared" si="2"/>
        <v>0</v>
      </c>
      <c r="H84" s="2">
        <f t="shared" si="3"/>
        <v>0</v>
      </c>
    </row>
    <row r="85" spans="1:8" ht="15.75">
      <c r="A85" s="74" t="s">
        <v>436</v>
      </c>
      <c r="B85" s="75" t="s">
        <v>1279</v>
      </c>
      <c r="C85" s="115"/>
      <c r="D85" s="115"/>
      <c r="E85" s="116"/>
      <c r="F85" s="125"/>
      <c r="G85" s="115">
        <f t="shared" si="2"/>
        <v>0</v>
      </c>
      <c r="H85" s="115">
        <f t="shared" si="3"/>
        <v>0</v>
      </c>
    </row>
    <row r="86" spans="1:8" ht="15.75">
      <c r="A86" s="76" t="s">
        <v>437</v>
      </c>
      <c r="B86" s="77" t="s">
        <v>1280</v>
      </c>
      <c r="C86" s="2"/>
      <c r="D86" s="2"/>
      <c r="E86" s="1"/>
      <c r="F86" s="33"/>
      <c r="G86" s="2">
        <f t="shared" si="2"/>
        <v>0</v>
      </c>
      <c r="H86" s="2">
        <f t="shared" si="3"/>
        <v>0</v>
      </c>
    </row>
    <row r="87" spans="1:8" ht="15.75">
      <c r="A87" s="78" t="s">
        <v>438</v>
      </c>
      <c r="B87" s="79" t="s">
        <v>1281</v>
      </c>
      <c r="C87" s="2"/>
      <c r="D87" s="2"/>
      <c r="E87" s="1"/>
      <c r="F87" s="33"/>
      <c r="G87" s="2">
        <f t="shared" si="2"/>
        <v>0</v>
      </c>
      <c r="H87" s="2">
        <f t="shared" si="3"/>
        <v>0</v>
      </c>
    </row>
    <row r="88" spans="1:8" ht="15.75">
      <c r="A88" s="80" t="s">
        <v>439</v>
      </c>
      <c r="B88" s="81" t="s">
        <v>1282</v>
      </c>
      <c r="C88" s="2"/>
      <c r="D88" s="2"/>
      <c r="E88" s="1"/>
      <c r="F88" s="33"/>
      <c r="G88" s="2">
        <f t="shared" si="2"/>
        <v>0</v>
      </c>
      <c r="H88" s="2">
        <f t="shared" si="3"/>
        <v>0</v>
      </c>
    </row>
    <row r="89" spans="1:8" ht="15.75">
      <c r="A89" s="82" t="s">
        <v>440</v>
      </c>
      <c r="B89" s="44" t="s">
        <v>1283</v>
      </c>
      <c r="C89" s="2">
        <v>4696399202</v>
      </c>
      <c r="D89" s="2">
        <v>34104281087</v>
      </c>
      <c r="E89" s="2">
        <v>5555309387</v>
      </c>
      <c r="F89" s="2">
        <v>17481495195</v>
      </c>
      <c r="G89" s="2">
        <f t="shared" si="2"/>
        <v>10251708589</v>
      </c>
      <c r="H89" s="2">
        <f t="shared" si="3"/>
        <v>51585776282</v>
      </c>
    </row>
    <row r="90" spans="1:8" ht="15.75">
      <c r="A90" s="82" t="s">
        <v>441</v>
      </c>
      <c r="B90" s="44" t="s">
        <v>1284</v>
      </c>
      <c r="C90" s="2">
        <v>2457330621</v>
      </c>
      <c r="D90" s="2">
        <v>20894729328</v>
      </c>
      <c r="E90" s="2">
        <v>0</v>
      </c>
      <c r="F90" s="2">
        <v>480000</v>
      </c>
      <c r="G90" s="2">
        <f t="shared" si="2"/>
        <v>2457330621</v>
      </c>
      <c r="H90" s="2">
        <f t="shared" si="3"/>
        <v>20895209328</v>
      </c>
    </row>
    <row r="91" spans="1:8" ht="15.75">
      <c r="A91" s="83" t="s">
        <v>102</v>
      </c>
      <c r="B91" s="84" t="s">
        <v>1254</v>
      </c>
      <c r="C91" s="126">
        <v>7153729823</v>
      </c>
      <c r="D91" s="126">
        <v>54999010415</v>
      </c>
      <c r="E91" s="126">
        <v>5555309387</v>
      </c>
      <c r="F91" s="126">
        <v>17481975195</v>
      </c>
      <c r="G91" s="126">
        <f t="shared" si="2"/>
        <v>12709039210</v>
      </c>
      <c r="H91" s="126">
        <f t="shared" si="3"/>
        <v>72480985610</v>
      </c>
    </row>
    <row r="92" spans="1:8" ht="15">
      <c r="A92" s="53"/>
      <c r="B92" s="54"/>
      <c r="C92" s="2"/>
      <c r="D92" s="2"/>
      <c r="E92" s="1"/>
      <c r="F92" s="33"/>
      <c r="G92" s="2">
        <f t="shared" si="2"/>
        <v>0</v>
      </c>
      <c r="H92" s="2">
        <f t="shared" si="3"/>
        <v>0</v>
      </c>
    </row>
    <row r="93" spans="1:8" ht="15.75">
      <c r="A93" s="80" t="s">
        <v>442</v>
      </c>
      <c r="B93" s="81" t="s">
        <v>1285</v>
      </c>
      <c r="C93" s="2"/>
      <c r="D93" s="2"/>
      <c r="E93" s="1"/>
      <c r="F93" s="33"/>
      <c r="G93" s="2">
        <f t="shared" si="2"/>
        <v>0</v>
      </c>
      <c r="H93" s="2">
        <f t="shared" si="3"/>
        <v>0</v>
      </c>
    </row>
    <row r="94" spans="1:8" ht="15.75">
      <c r="A94" s="82" t="s">
        <v>443</v>
      </c>
      <c r="B94" s="44" t="s">
        <v>1286</v>
      </c>
      <c r="C94" s="2">
        <v>1383260536</v>
      </c>
      <c r="D94" s="2">
        <v>6848170705</v>
      </c>
      <c r="E94" s="1"/>
      <c r="F94" s="33"/>
      <c r="G94" s="2">
        <f t="shared" si="2"/>
        <v>1383260536</v>
      </c>
      <c r="H94" s="2">
        <f t="shared" si="3"/>
        <v>6848170705</v>
      </c>
    </row>
    <row r="95" spans="1:8" ht="15.75">
      <c r="A95" s="82" t="s">
        <v>444</v>
      </c>
      <c r="B95" s="44" t="s">
        <v>1287</v>
      </c>
      <c r="C95" s="2">
        <v>158242393</v>
      </c>
      <c r="D95" s="2">
        <v>1281256500</v>
      </c>
      <c r="E95" s="1"/>
      <c r="F95" s="33"/>
      <c r="G95" s="2">
        <f t="shared" si="2"/>
        <v>158242393</v>
      </c>
      <c r="H95" s="2">
        <f t="shared" si="3"/>
        <v>1281256500</v>
      </c>
    </row>
    <row r="96" spans="1:8" ht="15.75">
      <c r="A96" s="82" t="s">
        <v>445</v>
      </c>
      <c r="B96" s="44" t="s">
        <v>1288</v>
      </c>
      <c r="C96" s="2">
        <v>19422316</v>
      </c>
      <c r="D96" s="2">
        <v>245610735</v>
      </c>
      <c r="E96" s="1"/>
      <c r="F96" s="33"/>
      <c r="G96" s="2">
        <f t="shared" si="2"/>
        <v>19422316</v>
      </c>
      <c r="H96" s="2">
        <f t="shared" si="3"/>
        <v>245610735</v>
      </c>
    </row>
    <row r="97" spans="1:8" ht="15.75">
      <c r="A97" s="82" t="s">
        <v>446</v>
      </c>
      <c r="B97" s="44" t="s">
        <v>1289</v>
      </c>
      <c r="C97" s="2">
        <v>32637229</v>
      </c>
      <c r="D97" s="2">
        <v>153714785</v>
      </c>
      <c r="E97" s="2">
        <v>17786296</v>
      </c>
      <c r="F97" s="2">
        <v>17786296</v>
      </c>
      <c r="G97" s="2">
        <f t="shared" si="2"/>
        <v>50423525</v>
      </c>
      <c r="H97" s="2">
        <f t="shared" si="3"/>
        <v>171501081</v>
      </c>
    </row>
    <row r="98" spans="1:8" ht="15.75">
      <c r="A98" s="82" t="s">
        <v>447</v>
      </c>
      <c r="B98" s="44" t="s">
        <v>1290</v>
      </c>
      <c r="C98" s="2">
        <v>-40796790</v>
      </c>
      <c r="D98" s="2">
        <v>504679521</v>
      </c>
      <c r="E98" s="1"/>
      <c r="F98" s="33"/>
      <c r="G98" s="2">
        <f t="shared" si="2"/>
        <v>-40796790</v>
      </c>
      <c r="H98" s="2">
        <f t="shared" si="3"/>
        <v>504679521</v>
      </c>
    </row>
    <row r="99" spans="1:8" ht="15.75">
      <c r="A99" s="83" t="s">
        <v>106</v>
      </c>
      <c r="B99" s="84" t="s">
        <v>1291</v>
      </c>
      <c r="C99" s="126">
        <v>1552765684</v>
      </c>
      <c r="D99" s="126">
        <v>9033432246</v>
      </c>
      <c r="E99" s="126">
        <v>17786296</v>
      </c>
      <c r="F99" s="126">
        <v>17786296</v>
      </c>
      <c r="G99" s="126">
        <f t="shared" si="2"/>
        <v>1570551980</v>
      </c>
      <c r="H99" s="126">
        <f t="shared" si="3"/>
        <v>9051218542</v>
      </c>
    </row>
    <row r="100" spans="1:8">
      <c r="A100" s="1"/>
      <c r="B100" s="1"/>
      <c r="C100" s="2"/>
      <c r="D100" s="2"/>
      <c r="E100" s="1"/>
      <c r="F100" s="33"/>
      <c r="G100" s="2">
        <f t="shared" si="2"/>
        <v>0</v>
      </c>
      <c r="H100" s="2">
        <f t="shared" si="3"/>
        <v>0</v>
      </c>
    </row>
    <row r="101" spans="1:8" ht="15.75">
      <c r="A101" s="80" t="s">
        <v>448</v>
      </c>
      <c r="B101" s="81" t="s">
        <v>1292</v>
      </c>
      <c r="C101" s="2"/>
      <c r="D101" s="2"/>
      <c r="E101" s="2"/>
      <c r="F101" s="34"/>
      <c r="G101" s="2">
        <f t="shared" si="2"/>
        <v>0</v>
      </c>
      <c r="H101" s="2">
        <f t="shared" si="3"/>
        <v>0</v>
      </c>
    </row>
    <row r="102" spans="1:8" ht="15.75">
      <c r="A102" s="82" t="s">
        <v>449</v>
      </c>
      <c r="B102" s="44" t="s">
        <v>1293</v>
      </c>
      <c r="C102" s="2">
        <v>525233128</v>
      </c>
      <c r="D102" s="2">
        <v>6691064770</v>
      </c>
      <c r="E102" s="2">
        <v>2505964668</v>
      </c>
      <c r="F102" s="2">
        <v>13124859829</v>
      </c>
      <c r="G102" s="2">
        <f t="shared" si="2"/>
        <v>3031197796</v>
      </c>
      <c r="H102" s="2">
        <f t="shared" si="3"/>
        <v>19815924599</v>
      </c>
    </row>
    <row r="103" spans="1:8" ht="15.75">
      <c r="A103" s="82" t="s">
        <v>450</v>
      </c>
      <c r="B103" s="44" t="s">
        <v>1294</v>
      </c>
      <c r="C103" s="2">
        <v>160419005</v>
      </c>
      <c r="D103" s="2">
        <v>1164238193</v>
      </c>
      <c r="E103" s="2">
        <v>157727066</v>
      </c>
      <c r="F103" s="2">
        <v>11161373235</v>
      </c>
      <c r="G103" s="2">
        <f t="shared" si="2"/>
        <v>318146071</v>
      </c>
      <c r="H103" s="2">
        <f t="shared" si="3"/>
        <v>12325611428</v>
      </c>
    </row>
    <row r="104" spans="1:8" ht="15.75">
      <c r="A104" s="83" t="s">
        <v>132</v>
      </c>
      <c r="B104" s="84" t="s">
        <v>1295</v>
      </c>
      <c r="C104" s="126">
        <v>685652133</v>
      </c>
      <c r="D104" s="126">
        <v>7855302963</v>
      </c>
      <c r="E104" s="126">
        <v>2663691734</v>
      </c>
      <c r="F104" s="126">
        <v>24286233064</v>
      </c>
      <c r="G104" s="126">
        <f t="shared" si="2"/>
        <v>3349343867</v>
      </c>
      <c r="H104" s="126">
        <f t="shared" si="3"/>
        <v>32141536027</v>
      </c>
    </row>
    <row r="105" spans="1:8" ht="15">
      <c r="A105" s="53"/>
      <c r="B105" s="54"/>
      <c r="C105" s="2"/>
      <c r="D105" s="2"/>
      <c r="G105" s="2">
        <f t="shared" si="2"/>
        <v>0</v>
      </c>
      <c r="H105" s="2">
        <f t="shared" si="3"/>
        <v>0</v>
      </c>
    </row>
    <row r="106" spans="1:8" ht="15.75">
      <c r="A106" s="80" t="s">
        <v>451</v>
      </c>
      <c r="B106" s="81" t="s">
        <v>1296</v>
      </c>
      <c r="C106" s="2"/>
      <c r="D106" s="2"/>
      <c r="E106" s="2"/>
      <c r="F106" s="34"/>
      <c r="G106" s="2">
        <f t="shared" si="2"/>
        <v>0</v>
      </c>
      <c r="H106" s="2">
        <f t="shared" si="3"/>
        <v>0</v>
      </c>
    </row>
    <row r="107" spans="1:8" ht="15.75">
      <c r="A107" s="82" t="s">
        <v>452</v>
      </c>
      <c r="B107" s="44" t="s">
        <v>1297</v>
      </c>
      <c r="C107" s="2">
        <v>24053574695.632999</v>
      </c>
      <c r="D107" s="2">
        <v>157521267293.49399</v>
      </c>
      <c r="E107" s="2">
        <v>1913064830</v>
      </c>
      <c r="F107" s="2">
        <v>15901779676</v>
      </c>
      <c r="G107" s="2">
        <f t="shared" si="2"/>
        <v>25966639525.632999</v>
      </c>
      <c r="H107" s="2">
        <f t="shared" si="3"/>
        <v>173423046969.49399</v>
      </c>
    </row>
    <row r="108" spans="1:8" ht="15.75">
      <c r="A108" s="55" t="s">
        <v>453</v>
      </c>
      <c r="B108" s="44" t="s">
        <v>1298</v>
      </c>
      <c r="C108" s="2">
        <v>258813</v>
      </c>
      <c r="D108" s="2">
        <v>154899110188</v>
      </c>
      <c r="E108" s="2"/>
      <c r="F108" s="34"/>
      <c r="G108" s="2">
        <f t="shared" si="2"/>
        <v>258813</v>
      </c>
      <c r="H108" s="2">
        <f t="shared" si="3"/>
        <v>154899110188</v>
      </c>
    </row>
    <row r="109" spans="1:8" ht="15.75">
      <c r="A109" s="83" t="s">
        <v>454</v>
      </c>
      <c r="B109" s="84" t="s">
        <v>1299</v>
      </c>
      <c r="C109" s="126">
        <v>24053833508.632999</v>
      </c>
      <c r="D109" s="126">
        <v>312420377481.49402</v>
      </c>
      <c r="E109" s="126">
        <v>1913064830</v>
      </c>
      <c r="F109" s="126">
        <v>15901779676</v>
      </c>
      <c r="G109" s="126">
        <f t="shared" si="2"/>
        <v>25966898338.632999</v>
      </c>
      <c r="H109" s="126">
        <f t="shared" si="3"/>
        <v>328322157157.49402</v>
      </c>
    </row>
    <row r="110" spans="1:8" ht="15.75">
      <c r="A110" s="55"/>
      <c r="B110" s="96"/>
      <c r="C110" s="2"/>
      <c r="D110" s="2"/>
      <c r="E110" s="1"/>
      <c r="F110" s="33"/>
      <c r="G110" s="2">
        <f t="shared" si="2"/>
        <v>0</v>
      </c>
      <c r="H110" s="2">
        <f t="shared" si="3"/>
        <v>0</v>
      </c>
    </row>
    <row r="111" spans="1:8" ht="15.75">
      <c r="A111" s="80" t="s">
        <v>455</v>
      </c>
      <c r="B111" s="81" t="s">
        <v>1300</v>
      </c>
      <c r="C111" s="2"/>
      <c r="D111" s="2"/>
      <c r="E111" s="2"/>
      <c r="F111" s="34"/>
      <c r="G111" s="2">
        <f t="shared" si="2"/>
        <v>0</v>
      </c>
      <c r="H111" s="2">
        <f t="shared" si="3"/>
        <v>0</v>
      </c>
    </row>
    <row r="112" spans="1:8" ht="15.75">
      <c r="A112" s="82" t="s">
        <v>456</v>
      </c>
      <c r="B112" s="44" t="s">
        <v>1301</v>
      </c>
      <c r="C112" s="2">
        <v>33633052069.285999</v>
      </c>
      <c r="D112" s="2">
        <v>703371563860</v>
      </c>
      <c r="E112" s="2">
        <v>6154752935</v>
      </c>
      <c r="F112" s="2">
        <v>40159543518</v>
      </c>
      <c r="G112" s="2">
        <f t="shared" si="2"/>
        <v>39787805004.285995</v>
      </c>
      <c r="H112" s="2">
        <f t="shared" si="3"/>
        <v>743531107378</v>
      </c>
    </row>
    <row r="113" spans="1:8" ht="15.75">
      <c r="A113" s="97" t="s">
        <v>457</v>
      </c>
      <c r="B113" s="44" t="s">
        <v>1302</v>
      </c>
      <c r="C113" s="2">
        <v>0</v>
      </c>
      <c r="D113" s="2">
        <v>102000050000</v>
      </c>
      <c r="E113" s="1"/>
      <c r="F113" s="33"/>
      <c r="G113" s="2">
        <f t="shared" si="2"/>
        <v>0</v>
      </c>
      <c r="H113" s="2">
        <f t="shared" si="3"/>
        <v>102000050000</v>
      </c>
    </row>
    <row r="114" spans="1:8" ht="15.75">
      <c r="A114" s="83" t="s">
        <v>218</v>
      </c>
      <c r="B114" s="84" t="s">
        <v>1303</v>
      </c>
      <c r="C114" s="126">
        <v>33633052069.285999</v>
      </c>
      <c r="D114" s="126">
        <v>805371613860</v>
      </c>
      <c r="E114" s="126">
        <v>6154752935</v>
      </c>
      <c r="F114" s="126">
        <v>40159543518</v>
      </c>
      <c r="G114" s="126">
        <f t="shared" si="2"/>
        <v>39787805004.285995</v>
      </c>
      <c r="H114" s="126">
        <f t="shared" si="3"/>
        <v>845531157378</v>
      </c>
    </row>
    <row r="115" spans="1:8">
      <c r="A115" s="1"/>
      <c r="B115" s="1"/>
      <c r="C115" s="2"/>
      <c r="D115" s="2"/>
      <c r="E115" s="1"/>
      <c r="F115" s="33"/>
      <c r="G115" s="2">
        <f t="shared" si="2"/>
        <v>0</v>
      </c>
      <c r="H115" s="2">
        <f t="shared" si="3"/>
        <v>0</v>
      </c>
    </row>
    <row r="116" spans="1:8" ht="15.75">
      <c r="A116" s="80" t="s">
        <v>458</v>
      </c>
      <c r="B116" s="81" t="s">
        <v>1304</v>
      </c>
      <c r="C116" s="2"/>
      <c r="D116" s="2"/>
      <c r="E116" s="2"/>
      <c r="F116" s="34"/>
      <c r="G116" s="2">
        <f t="shared" si="2"/>
        <v>0</v>
      </c>
      <c r="H116" s="2">
        <f t="shared" si="3"/>
        <v>0</v>
      </c>
    </row>
    <row r="117" spans="1:8" ht="15.75">
      <c r="A117" s="87" t="s">
        <v>459</v>
      </c>
      <c r="B117" s="44" t="s">
        <v>1305</v>
      </c>
      <c r="C117" s="2">
        <v>366739077</v>
      </c>
      <c r="D117" s="2">
        <v>7861191675</v>
      </c>
      <c r="E117" s="2"/>
      <c r="F117" s="34"/>
      <c r="G117" s="2">
        <f t="shared" si="2"/>
        <v>366739077</v>
      </c>
      <c r="H117" s="2">
        <f t="shared" si="3"/>
        <v>7861191675</v>
      </c>
    </row>
    <row r="118" spans="1:8" ht="15.75">
      <c r="A118" s="87" t="s">
        <v>460</v>
      </c>
      <c r="B118" s="44" t="s">
        <v>1306</v>
      </c>
      <c r="C118" s="2">
        <v>1507604293</v>
      </c>
      <c r="D118" s="2">
        <v>8811469330</v>
      </c>
      <c r="E118" s="1"/>
      <c r="F118" s="33"/>
      <c r="G118" s="2">
        <f t="shared" si="2"/>
        <v>1507604293</v>
      </c>
      <c r="H118" s="2">
        <f t="shared" si="3"/>
        <v>8811469330</v>
      </c>
    </row>
    <row r="119" spans="1:8" ht="15.75">
      <c r="A119" s="87" t="s">
        <v>461</v>
      </c>
      <c r="B119" s="44" t="s">
        <v>1307</v>
      </c>
      <c r="C119" s="2">
        <v>-1615972825</v>
      </c>
      <c r="D119" s="2">
        <v>45969192362</v>
      </c>
      <c r="E119" s="1"/>
      <c r="F119" s="33"/>
      <c r="G119" s="2">
        <f t="shared" si="2"/>
        <v>-1615972825</v>
      </c>
      <c r="H119" s="2">
        <f t="shared" si="3"/>
        <v>45969192362</v>
      </c>
    </row>
    <row r="120" spans="1:8" ht="15.75">
      <c r="A120" s="87" t="s">
        <v>462</v>
      </c>
      <c r="B120" s="44" t="s">
        <v>1308</v>
      </c>
      <c r="C120" s="2">
        <v>853962956</v>
      </c>
      <c r="D120" s="2">
        <v>6877073195</v>
      </c>
      <c r="E120" s="2">
        <v>576094904</v>
      </c>
      <c r="F120" s="2">
        <v>5620290383</v>
      </c>
      <c r="G120" s="2">
        <f t="shared" si="2"/>
        <v>1430057860</v>
      </c>
      <c r="H120" s="2">
        <f t="shared" si="3"/>
        <v>12497363578</v>
      </c>
    </row>
    <row r="121" spans="1:8" ht="15.75">
      <c r="A121" s="83" t="s">
        <v>222</v>
      </c>
      <c r="B121" s="84" t="s">
        <v>1309</v>
      </c>
      <c r="C121" s="126">
        <v>1112333501</v>
      </c>
      <c r="D121" s="126">
        <v>69518926562</v>
      </c>
      <c r="E121" s="126">
        <v>576094904</v>
      </c>
      <c r="F121" s="126">
        <v>5620290383</v>
      </c>
      <c r="G121" s="126">
        <f t="shared" si="2"/>
        <v>1688428405</v>
      </c>
      <c r="H121" s="126">
        <f t="shared" si="3"/>
        <v>75139216945</v>
      </c>
    </row>
    <row r="122" spans="1:8" ht="15">
      <c r="A122" s="53"/>
      <c r="B122" s="54"/>
      <c r="C122" s="2"/>
      <c r="D122" s="2"/>
      <c r="E122" s="1"/>
      <c r="F122" s="33"/>
      <c r="G122" s="2">
        <f t="shared" si="2"/>
        <v>0</v>
      </c>
      <c r="H122" s="2">
        <f t="shared" si="3"/>
        <v>0</v>
      </c>
    </row>
    <row r="123" spans="1:8" ht="15.75">
      <c r="A123" s="80" t="s">
        <v>463</v>
      </c>
      <c r="B123" s="81" t="s">
        <v>1310</v>
      </c>
      <c r="C123" s="2"/>
      <c r="D123" s="2"/>
      <c r="E123" s="1"/>
      <c r="F123" s="33"/>
      <c r="G123" s="2">
        <f t="shared" si="2"/>
        <v>0</v>
      </c>
      <c r="H123" s="2">
        <f t="shared" si="3"/>
        <v>0</v>
      </c>
    </row>
    <row r="124" spans="1:8" ht="15.75">
      <c r="A124" s="87" t="s">
        <v>464</v>
      </c>
      <c r="B124" s="44" t="s">
        <v>1311</v>
      </c>
      <c r="C124" s="2">
        <v>10631755297</v>
      </c>
      <c r="D124" s="2">
        <v>83292612060</v>
      </c>
      <c r="E124" s="1"/>
      <c r="F124" s="33"/>
      <c r="G124" s="2">
        <f t="shared" si="2"/>
        <v>10631755297</v>
      </c>
      <c r="H124" s="2">
        <f t="shared" si="3"/>
        <v>83292612060</v>
      </c>
    </row>
    <row r="125" spans="1:8" ht="15.75">
      <c r="A125" s="87" t="s">
        <v>465</v>
      </c>
      <c r="B125" s="44" t="s">
        <v>1312</v>
      </c>
      <c r="C125" s="2">
        <v>6694016121.5</v>
      </c>
      <c r="D125" s="2">
        <v>53630462185.5</v>
      </c>
      <c r="E125" s="1"/>
      <c r="F125" s="33"/>
      <c r="G125" s="2">
        <f t="shared" si="2"/>
        <v>6694016121.5</v>
      </c>
      <c r="H125" s="2">
        <f t="shared" si="3"/>
        <v>53630462185.5</v>
      </c>
    </row>
    <row r="126" spans="1:8" ht="15.75">
      <c r="A126" s="87" t="s">
        <v>466</v>
      </c>
      <c r="B126" s="44" t="s">
        <v>1313</v>
      </c>
      <c r="C126" s="2">
        <v>187833198</v>
      </c>
      <c r="D126" s="2">
        <v>1398243709</v>
      </c>
      <c r="E126" s="1"/>
      <c r="F126" s="33"/>
      <c r="G126" s="2">
        <f t="shared" si="2"/>
        <v>187833198</v>
      </c>
      <c r="H126" s="2">
        <f t="shared" si="3"/>
        <v>1398243709</v>
      </c>
    </row>
    <row r="127" spans="1:8" ht="15.75">
      <c r="A127" s="87" t="s">
        <v>467</v>
      </c>
      <c r="B127" s="44" t="s">
        <v>1314</v>
      </c>
      <c r="C127" s="2">
        <v>101000646928</v>
      </c>
      <c r="D127" s="2">
        <v>813300525146</v>
      </c>
      <c r="E127" s="2">
        <v>600558250</v>
      </c>
      <c r="F127" s="2">
        <v>5398927887</v>
      </c>
      <c r="G127" s="2">
        <f t="shared" si="2"/>
        <v>101601205178</v>
      </c>
      <c r="H127" s="2">
        <f t="shared" si="3"/>
        <v>818699453033</v>
      </c>
    </row>
    <row r="128" spans="1:8" ht="15.75">
      <c r="A128" s="83" t="s">
        <v>224</v>
      </c>
      <c r="B128" s="98" t="s">
        <v>1315</v>
      </c>
      <c r="C128" s="126">
        <v>118514251544.5</v>
      </c>
      <c r="D128" s="126">
        <v>951621843100.5</v>
      </c>
      <c r="E128" s="126">
        <v>600558250</v>
      </c>
      <c r="F128" s="126">
        <v>5398927887</v>
      </c>
      <c r="G128" s="126">
        <f t="shared" si="2"/>
        <v>119114809794.5</v>
      </c>
      <c r="H128" s="126">
        <f t="shared" si="3"/>
        <v>957020770987.5</v>
      </c>
    </row>
    <row r="129" spans="1:8" ht="15">
      <c r="A129" s="88"/>
      <c r="B129" s="44"/>
      <c r="C129" s="2"/>
      <c r="D129" s="2"/>
      <c r="E129" s="1"/>
      <c r="F129" s="33"/>
      <c r="G129" s="2">
        <f t="shared" si="2"/>
        <v>0</v>
      </c>
      <c r="H129" s="2">
        <f t="shared" si="3"/>
        <v>0</v>
      </c>
    </row>
    <row r="130" spans="1:8" ht="15.75">
      <c r="A130" s="80" t="s">
        <v>468</v>
      </c>
      <c r="B130" s="81" t="s">
        <v>1316</v>
      </c>
      <c r="C130" s="2"/>
      <c r="D130" s="2"/>
      <c r="E130" s="1"/>
      <c r="F130" s="33"/>
      <c r="G130" s="2">
        <f t="shared" si="2"/>
        <v>0</v>
      </c>
      <c r="H130" s="2">
        <f t="shared" si="3"/>
        <v>0</v>
      </c>
    </row>
    <row r="131" spans="1:8" ht="15.75">
      <c r="A131" s="55" t="s">
        <v>469</v>
      </c>
      <c r="B131" s="44" t="s">
        <v>1317</v>
      </c>
      <c r="C131" s="2">
        <v>600096645</v>
      </c>
      <c r="D131" s="2">
        <v>4217380530</v>
      </c>
      <c r="E131" s="2">
        <v>0</v>
      </c>
      <c r="F131" s="2">
        <v>14334000</v>
      </c>
      <c r="G131" s="2">
        <f t="shared" si="2"/>
        <v>600096645</v>
      </c>
      <c r="H131" s="2">
        <f t="shared" si="3"/>
        <v>4231714530</v>
      </c>
    </row>
    <row r="132" spans="1:8" ht="15.75">
      <c r="A132" s="55" t="s">
        <v>470</v>
      </c>
      <c r="B132" s="44" t="s">
        <v>1318</v>
      </c>
      <c r="C132" s="2">
        <v>471614501</v>
      </c>
      <c r="D132" s="2">
        <v>5667903935</v>
      </c>
      <c r="E132" s="2">
        <v>0</v>
      </c>
      <c r="F132" s="2">
        <v>876000</v>
      </c>
      <c r="G132" s="2">
        <f t="shared" si="2"/>
        <v>471614501</v>
      </c>
      <c r="H132" s="2">
        <f t="shared" si="3"/>
        <v>5668779935</v>
      </c>
    </row>
    <row r="133" spans="1:8" ht="15.75">
      <c r="A133" s="99" t="s">
        <v>238</v>
      </c>
      <c r="B133" s="84" t="s">
        <v>1319</v>
      </c>
      <c r="C133" s="126">
        <v>1071711146</v>
      </c>
      <c r="D133" s="126">
        <v>9885284465</v>
      </c>
      <c r="E133" s="126">
        <v>0</v>
      </c>
      <c r="F133" s="126">
        <v>15210000</v>
      </c>
      <c r="G133" s="126">
        <f t="shared" si="2"/>
        <v>1071711146</v>
      </c>
      <c r="H133" s="126">
        <f t="shared" si="3"/>
        <v>9900494465</v>
      </c>
    </row>
    <row r="134" spans="1:8">
      <c r="A134" s="1"/>
      <c r="B134" s="1"/>
      <c r="C134" s="2"/>
      <c r="D134" s="2"/>
      <c r="E134" s="1"/>
      <c r="F134" s="33"/>
      <c r="G134" s="2">
        <f t="shared" si="2"/>
        <v>0</v>
      </c>
      <c r="H134" s="2">
        <f t="shared" si="3"/>
        <v>0</v>
      </c>
    </row>
    <row r="135" spans="1:8" ht="15.75">
      <c r="A135" s="80" t="s">
        <v>471</v>
      </c>
      <c r="B135" s="81" t="s">
        <v>1320</v>
      </c>
      <c r="C135" s="2"/>
      <c r="D135" s="2"/>
      <c r="E135" s="1"/>
      <c r="F135" s="33"/>
      <c r="G135" s="2">
        <f t="shared" si="2"/>
        <v>0</v>
      </c>
      <c r="H135" s="2">
        <f t="shared" si="3"/>
        <v>0</v>
      </c>
    </row>
    <row r="136" spans="1:8" ht="15.75">
      <c r="A136" s="87" t="s">
        <v>472</v>
      </c>
      <c r="B136" s="44" t="s">
        <v>1321</v>
      </c>
      <c r="C136" s="2">
        <v>3290612616</v>
      </c>
      <c r="D136" s="2">
        <v>27326860039.299999</v>
      </c>
      <c r="E136" s="2">
        <v>77442350</v>
      </c>
      <c r="F136" s="2">
        <v>356342768</v>
      </c>
      <c r="G136" s="2">
        <f t="shared" si="2"/>
        <v>3368054966</v>
      </c>
      <c r="H136" s="2">
        <f t="shared" si="3"/>
        <v>27683202807.299999</v>
      </c>
    </row>
    <row r="137" spans="1:8" ht="15.75">
      <c r="A137" s="87" t="s">
        <v>473</v>
      </c>
      <c r="B137" s="44" t="s">
        <v>1322</v>
      </c>
      <c r="C137" s="2">
        <v>6082399576</v>
      </c>
      <c r="D137" s="2">
        <v>41481781602</v>
      </c>
      <c r="E137" s="1"/>
      <c r="F137" s="33"/>
      <c r="G137" s="2">
        <f t="shared" si="2"/>
        <v>6082399576</v>
      </c>
      <c r="H137" s="2">
        <f t="shared" si="3"/>
        <v>41481781602</v>
      </c>
    </row>
    <row r="138" spans="1:8" ht="15.75">
      <c r="A138" s="87" t="s">
        <v>474</v>
      </c>
      <c r="B138" s="44" t="s">
        <v>1323</v>
      </c>
      <c r="C138" s="2">
        <v>335724139</v>
      </c>
      <c r="D138" s="2">
        <v>2943232777</v>
      </c>
      <c r="E138" s="1"/>
      <c r="F138" s="33"/>
      <c r="G138" s="2">
        <f t="shared" si="2"/>
        <v>335724139</v>
      </c>
      <c r="H138" s="2">
        <f t="shared" si="3"/>
        <v>2943232777</v>
      </c>
    </row>
    <row r="139" spans="1:8" ht="15.75">
      <c r="A139" s="87" t="s">
        <v>475</v>
      </c>
      <c r="B139" s="44" t="s">
        <v>1324</v>
      </c>
      <c r="C139" s="2">
        <v>337197361</v>
      </c>
      <c r="D139" s="2">
        <v>1869763256</v>
      </c>
      <c r="E139" s="2">
        <v>22848100453</v>
      </c>
      <c r="F139" s="2">
        <v>69612959289</v>
      </c>
      <c r="G139" s="2">
        <f t="shared" si="2"/>
        <v>23185297814</v>
      </c>
      <c r="H139" s="2">
        <f t="shared" si="3"/>
        <v>71482722545</v>
      </c>
    </row>
    <row r="140" spans="1:8" ht="15.75">
      <c r="A140" s="87" t="s">
        <v>476</v>
      </c>
      <c r="B140" s="44" t="s">
        <v>1325</v>
      </c>
      <c r="C140" s="2">
        <v>326964549</v>
      </c>
      <c r="D140" s="2">
        <v>3274634736</v>
      </c>
      <c r="E140" s="2">
        <v>1261832470</v>
      </c>
      <c r="F140" s="2">
        <v>10247127892</v>
      </c>
      <c r="G140" s="2">
        <f t="shared" si="2"/>
        <v>1588797019</v>
      </c>
      <c r="H140" s="2">
        <f t="shared" si="3"/>
        <v>13521762628</v>
      </c>
    </row>
    <row r="141" spans="1:8" ht="15.75">
      <c r="A141" s="87" t="s">
        <v>477</v>
      </c>
      <c r="B141" s="44" t="s">
        <v>1326</v>
      </c>
      <c r="C141" s="2">
        <v>4080542313</v>
      </c>
      <c r="D141" s="2">
        <v>31258334562</v>
      </c>
      <c r="E141" s="2">
        <v>-9247838286</v>
      </c>
      <c r="F141" s="2">
        <v>23892794279</v>
      </c>
      <c r="G141" s="2">
        <f t="shared" ref="G141:G204" si="4">C141+E141</f>
        <v>-5167295973</v>
      </c>
      <c r="H141" s="2">
        <f t="shared" ref="H141:H204" si="5">D141+F141</f>
        <v>55151128841</v>
      </c>
    </row>
    <row r="142" spans="1:8" ht="15.75">
      <c r="A142" s="83" t="s">
        <v>478</v>
      </c>
      <c r="B142" s="84" t="s">
        <v>1327</v>
      </c>
      <c r="C142" s="126">
        <v>14453440554</v>
      </c>
      <c r="D142" s="126">
        <v>108154606972.3</v>
      </c>
      <c r="E142" s="126">
        <v>14939536987</v>
      </c>
      <c r="F142" s="126">
        <v>104109224228</v>
      </c>
      <c r="G142" s="126">
        <f t="shared" si="4"/>
        <v>29392977541</v>
      </c>
      <c r="H142" s="126">
        <f t="shared" si="5"/>
        <v>212263831200.29999</v>
      </c>
    </row>
    <row r="143" spans="1:8" ht="15">
      <c r="A143" s="53"/>
      <c r="B143" s="54"/>
      <c r="C143" s="2"/>
      <c r="D143" s="2"/>
      <c r="E143" s="1"/>
      <c r="F143" s="33"/>
      <c r="G143" s="2">
        <f t="shared" si="4"/>
        <v>0</v>
      </c>
      <c r="H143" s="2">
        <f t="shared" si="5"/>
        <v>0</v>
      </c>
    </row>
    <row r="144" spans="1:8" ht="15.75">
      <c r="A144" s="80" t="s">
        <v>479</v>
      </c>
      <c r="B144" s="81" t="s">
        <v>1328</v>
      </c>
      <c r="C144" s="2"/>
      <c r="D144" s="2"/>
      <c r="E144" s="1"/>
      <c r="F144" s="33"/>
      <c r="G144" s="2">
        <f t="shared" si="4"/>
        <v>0</v>
      </c>
      <c r="H144" s="2">
        <f t="shared" si="5"/>
        <v>0</v>
      </c>
    </row>
    <row r="145" spans="1:8" ht="15.75">
      <c r="A145" s="87" t="s">
        <v>480</v>
      </c>
      <c r="B145" s="44" t="s">
        <v>1329</v>
      </c>
      <c r="C145" s="2">
        <v>463226141</v>
      </c>
      <c r="D145" s="2">
        <v>1924932552</v>
      </c>
      <c r="E145" s="1"/>
      <c r="F145" s="33"/>
      <c r="G145" s="2">
        <f t="shared" si="4"/>
        <v>463226141</v>
      </c>
      <c r="H145" s="2">
        <f t="shared" si="5"/>
        <v>1924932552</v>
      </c>
    </row>
    <row r="146" spans="1:8" ht="15.75">
      <c r="A146" s="87" t="s">
        <v>481</v>
      </c>
      <c r="B146" s="44" t="s">
        <v>1330</v>
      </c>
      <c r="C146" s="2">
        <v>711468050</v>
      </c>
      <c r="D146" s="2">
        <v>4648186845</v>
      </c>
      <c r="E146" s="1"/>
      <c r="F146" s="33"/>
      <c r="G146" s="2">
        <f t="shared" si="4"/>
        <v>711468050</v>
      </c>
      <c r="H146" s="2">
        <f t="shared" si="5"/>
        <v>4648186845</v>
      </c>
    </row>
    <row r="147" spans="1:8" ht="15.75">
      <c r="A147" s="87" t="s">
        <v>482</v>
      </c>
      <c r="B147" s="44" t="s">
        <v>1331</v>
      </c>
      <c r="C147" s="2">
        <v>488558432</v>
      </c>
      <c r="D147" s="2">
        <v>3796913165</v>
      </c>
      <c r="E147" s="1"/>
      <c r="F147" s="33"/>
      <c r="G147" s="2">
        <f t="shared" si="4"/>
        <v>488558432</v>
      </c>
      <c r="H147" s="2">
        <f t="shared" si="5"/>
        <v>3796913165</v>
      </c>
    </row>
    <row r="148" spans="1:8" ht="15.75">
      <c r="A148" s="83" t="s">
        <v>483</v>
      </c>
      <c r="B148" s="84" t="s">
        <v>1332</v>
      </c>
      <c r="C148" s="126">
        <v>1663252623</v>
      </c>
      <c r="D148" s="126">
        <v>10370032562</v>
      </c>
      <c r="E148" s="127"/>
      <c r="F148" s="128"/>
      <c r="G148" s="126">
        <f t="shared" si="4"/>
        <v>1663252623</v>
      </c>
      <c r="H148" s="126">
        <f t="shared" si="5"/>
        <v>10370032562</v>
      </c>
    </row>
    <row r="149" spans="1:8">
      <c r="A149" s="1"/>
      <c r="B149" s="1"/>
      <c r="C149" s="2"/>
      <c r="D149" s="2"/>
      <c r="E149" s="1"/>
      <c r="F149" s="33"/>
      <c r="G149" s="2">
        <f t="shared" si="4"/>
        <v>0</v>
      </c>
      <c r="H149" s="2">
        <f t="shared" si="5"/>
        <v>0</v>
      </c>
    </row>
    <row r="150" spans="1:8" ht="15.75">
      <c r="A150" s="80" t="s">
        <v>484</v>
      </c>
      <c r="B150" s="81" t="s">
        <v>1333</v>
      </c>
      <c r="C150" s="2"/>
      <c r="D150" s="2"/>
      <c r="E150" s="1"/>
      <c r="F150" s="33"/>
      <c r="G150" s="2">
        <f t="shared" si="4"/>
        <v>0</v>
      </c>
      <c r="H150" s="2">
        <f t="shared" si="5"/>
        <v>0</v>
      </c>
    </row>
    <row r="151" spans="1:8" ht="15.75">
      <c r="A151" s="87" t="s">
        <v>485</v>
      </c>
      <c r="B151" s="44" t="s">
        <v>1334</v>
      </c>
      <c r="C151" s="2">
        <v>7989657902</v>
      </c>
      <c r="D151" s="2">
        <v>15825059730</v>
      </c>
      <c r="E151" s="1"/>
      <c r="F151" s="33"/>
      <c r="G151" s="2">
        <f t="shared" si="4"/>
        <v>7989657902</v>
      </c>
      <c r="H151" s="2">
        <f t="shared" si="5"/>
        <v>15825059730</v>
      </c>
    </row>
    <row r="152" spans="1:8" ht="15.75">
      <c r="A152" s="87" t="s">
        <v>486</v>
      </c>
      <c r="B152" s="44" t="s">
        <v>1335</v>
      </c>
      <c r="C152" s="2">
        <v>18043143455</v>
      </c>
      <c r="D152" s="2">
        <v>85533979480.134995</v>
      </c>
      <c r="E152" s="1"/>
      <c r="F152" s="33"/>
      <c r="G152" s="2">
        <f t="shared" si="4"/>
        <v>18043143455</v>
      </c>
      <c r="H152" s="2">
        <f t="shared" si="5"/>
        <v>85533979480.134995</v>
      </c>
    </row>
    <row r="153" spans="1:8" ht="15.75">
      <c r="A153" s="87" t="s">
        <v>487</v>
      </c>
      <c r="B153" s="44" t="s">
        <v>1336</v>
      </c>
      <c r="C153" s="2">
        <v>508076977</v>
      </c>
      <c r="D153" s="2">
        <v>5656537342</v>
      </c>
      <c r="E153" s="1"/>
      <c r="F153" s="33"/>
      <c r="G153" s="2">
        <f t="shared" si="4"/>
        <v>508076977</v>
      </c>
      <c r="H153" s="2">
        <f t="shared" si="5"/>
        <v>5656537342</v>
      </c>
    </row>
    <row r="154" spans="1:8" ht="15.75">
      <c r="A154" s="87" t="s">
        <v>488</v>
      </c>
      <c r="B154" s="44" t="s">
        <v>1337</v>
      </c>
      <c r="C154" s="2">
        <v>158150332</v>
      </c>
      <c r="D154" s="2">
        <v>2254384326</v>
      </c>
      <c r="E154" s="2">
        <v>2302000</v>
      </c>
      <c r="F154" s="2">
        <v>2591000</v>
      </c>
      <c r="G154" s="2">
        <f t="shared" si="4"/>
        <v>160452332</v>
      </c>
      <c r="H154" s="2">
        <f t="shared" si="5"/>
        <v>2256975326</v>
      </c>
    </row>
    <row r="155" spans="1:8" ht="15.75">
      <c r="A155" s="87" t="s">
        <v>489</v>
      </c>
      <c r="B155" s="44" t="s">
        <v>1338</v>
      </c>
      <c r="C155" s="2">
        <v>258597742</v>
      </c>
      <c r="D155" s="2">
        <v>2901706242</v>
      </c>
      <c r="E155" s="1"/>
      <c r="F155" s="33"/>
      <c r="G155" s="2">
        <f t="shared" si="4"/>
        <v>258597742</v>
      </c>
      <c r="H155" s="2">
        <f t="shared" si="5"/>
        <v>2901706242</v>
      </c>
    </row>
    <row r="156" spans="1:8" ht="15.75">
      <c r="A156" s="87" t="s">
        <v>490</v>
      </c>
      <c r="B156" s="44" t="s">
        <v>1339</v>
      </c>
      <c r="C156" s="2">
        <v>145782273</v>
      </c>
      <c r="D156" s="2">
        <v>846528380</v>
      </c>
      <c r="E156" s="1"/>
      <c r="F156" s="33"/>
      <c r="G156" s="2">
        <f t="shared" si="4"/>
        <v>145782273</v>
      </c>
      <c r="H156" s="2">
        <f t="shared" si="5"/>
        <v>846528380</v>
      </c>
    </row>
    <row r="157" spans="1:8" ht="15.75">
      <c r="A157" s="87" t="s">
        <v>491</v>
      </c>
      <c r="B157" s="44" t="s">
        <v>1340</v>
      </c>
      <c r="C157" s="2">
        <v>283359250</v>
      </c>
      <c r="D157" s="2">
        <v>4637120050</v>
      </c>
      <c r="E157" s="1"/>
      <c r="F157" s="33"/>
      <c r="G157" s="2">
        <f t="shared" si="4"/>
        <v>283359250</v>
      </c>
      <c r="H157" s="2">
        <f t="shared" si="5"/>
        <v>4637120050</v>
      </c>
    </row>
    <row r="158" spans="1:8" ht="15.75">
      <c r="A158" s="87" t="s">
        <v>492</v>
      </c>
      <c r="B158" s="44" t="s">
        <v>1341</v>
      </c>
      <c r="C158" s="2">
        <v>438347616</v>
      </c>
      <c r="D158" s="2">
        <v>28182764890</v>
      </c>
      <c r="E158" s="1"/>
      <c r="F158" s="33"/>
      <c r="G158" s="2">
        <f t="shared" si="4"/>
        <v>438347616</v>
      </c>
      <c r="H158" s="2">
        <f t="shared" si="5"/>
        <v>28182764890</v>
      </c>
    </row>
    <row r="159" spans="1:8" ht="15.75">
      <c r="A159" s="87" t="s">
        <v>493</v>
      </c>
      <c r="B159" s="44" t="s">
        <v>1342</v>
      </c>
      <c r="C159" s="2">
        <v>219065689</v>
      </c>
      <c r="D159" s="2">
        <v>1987071243</v>
      </c>
      <c r="E159" s="1"/>
      <c r="F159" s="33"/>
      <c r="G159" s="2">
        <f t="shared" si="4"/>
        <v>219065689</v>
      </c>
      <c r="H159" s="2">
        <f t="shared" si="5"/>
        <v>1987071243</v>
      </c>
    </row>
    <row r="160" spans="1:8" ht="15.75">
      <c r="A160" s="87" t="s">
        <v>494</v>
      </c>
      <c r="B160" s="44" t="s">
        <v>1343</v>
      </c>
      <c r="C160" s="2">
        <v>98425437</v>
      </c>
      <c r="D160" s="2">
        <v>798149502</v>
      </c>
      <c r="E160" s="1"/>
      <c r="F160" s="33"/>
      <c r="G160" s="2">
        <f t="shared" si="4"/>
        <v>98425437</v>
      </c>
      <c r="H160" s="2">
        <f t="shared" si="5"/>
        <v>798149502</v>
      </c>
    </row>
    <row r="161" spans="1:8" ht="15.75">
      <c r="A161" s="87" t="s">
        <v>495</v>
      </c>
      <c r="B161" s="44" t="s">
        <v>1344</v>
      </c>
      <c r="C161" s="2">
        <v>220933586</v>
      </c>
      <c r="D161" s="2">
        <v>2063987355</v>
      </c>
      <c r="E161" s="1"/>
      <c r="F161" s="33"/>
      <c r="G161" s="2">
        <f t="shared" si="4"/>
        <v>220933586</v>
      </c>
      <c r="H161" s="2">
        <f t="shared" si="5"/>
        <v>2063987355</v>
      </c>
    </row>
    <row r="162" spans="1:8" ht="15.75">
      <c r="A162" s="87" t="s">
        <v>496</v>
      </c>
      <c r="B162" s="44" t="s">
        <v>1345</v>
      </c>
      <c r="C162" s="2">
        <v>339894760</v>
      </c>
      <c r="D162" s="2">
        <v>1860518217</v>
      </c>
      <c r="E162" s="2">
        <v>140000</v>
      </c>
      <c r="F162" s="2">
        <v>2044000</v>
      </c>
      <c r="G162" s="2">
        <f t="shared" si="4"/>
        <v>340034760</v>
      </c>
      <c r="H162" s="2">
        <f t="shared" si="5"/>
        <v>1862562217</v>
      </c>
    </row>
    <row r="163" spans="1:8" ht="15.75">
      <c r="A163" s="87" t="s">
        <v>497</v>
      </c>
      <c r="B163" s="44" t="s">
        <v>1346</v>
      </c>
      <c r="C163" s="2">
        <v>553208113</v>
      </c>
      <c r="D163" s="2">
        <v>3194252018</v>
      </c>
      <c r="E163" s="2">
        <v>450000</v>
      </c>
      <c r="F163" s="2">
        <v>5820000</v>
      </c>
      <c r="G163" s="2">
        <f t="shared" si="4"/>
        <v>553658113</v>
      </c>
      <c r="H163" s="2">
        <f t="shared" si="5"/>
        <v>3200072018</v>
      </c>
    </row>
    <row r="164" spans="1:8" ht="15.75">
      <c r="A164" s="87" t="s">
        <v>498</v>
      </c>
      <c r="B164" s="44" t="s">
        <v>1347</v>
      </c>
      <c r="C164" s="2">
        <v>36585780</v>
      </c>
      <c r="D164" s="2">
        <v>855998680</v>
      </c>
      <c r="E164" s="1"/>
      <c r="F164" s="33"/>
      <c r="G164" s="2">
        <f t="shared" si="4"/>
        <v>36585780</v>
      </c>
      <c r="H164" s="2">
        <f t="shared" si="5"/>
        <v>855998680</v>
      </c>
    </row>
    <row r="165" spans="1:8" ht="15.75">
      <c r="A165" s="83" t="s">
        <v>499</v>
      </c>
      <c r="B165" s="84" t="s">
        <v>1348</v>
      </c>
      <c r="C165" s="126">
        <v>29293228912</v>
      </c>
      <c r="D165" s="126">
        <v>156598057455.13501</v>
      </c>
      <c r="E165" s="126">
        <v>2892000</v>
      </c>
      <c r="F165" s="126">
        <v>10455000</v>
      </c>
      <c r="G165" s="126">
        <f t="shared" si="4"/>
        <v>29296120912</v>
      </c>
      <c r="H165" s="126">
        <f t="shared" si="5"/>
        <v>156608512455.13501</v>
      </c>
    </row>
    <row r="166" spans="1:8" ht="15.75">
      <c r="A166" s="85" t="s">
        <v>107</v>
      </c>
      <c r="B166" s="86" t="s">
        <v>1247</v>
      </c>
      <c r="C166" s="129">
        <v>233187251498.41901</v>
      </c>
      <c r="D166" s="129">
        <v>2495828488082.4199</v>
      </c>
      <c r="E166" s="129">
        <v>32423687323</v>
      </c>
      <c r="F166" s="129">
        <v>213001425247</v>
      </c>
      <c r="G166" s="129">
        <f t="shared" si="4"/>
        <v>265610938821.41901</v>
      </c>
      <c r="H166" s="129">
        <f t="shared" si="5"/>
        <v>2708829913329.4199</v>
      </c>
    </row>
    <row r="167" spans="1:8" ht="15.75">
      <c r="A167" s="90" t="s">
        <v>112</v>
      </c>
      <c r="B167" s="93" t="s">
        <v>1349</v>
      </c>
      <c r="C167" s="12">
        <v>233187251498.41901</v>
      </c>
      <c r="D167" s="12">
        <v>2495828488082.4199</v>
      </c>
      <c r="E167" s="12">
        <v>32423687323</v>
      </c>
      <c r="F167" s="12">
        <v>213001425247</v>
      </c>
      <c r="G167" s="12">
        <f t="shared" si="4"/>
        <v>265610938821.41901</v>
      </c>
      <c r="H167" s="12">
        <f t="shared" si="5"/>
        <v>2708829913329.4199</v>
      </c>
    </row>
    <row r="168" spans="1:8">
      <c r="A168" s="1"/>
      <c r="B168" s="1"/>
      <c r="C168" s="2"/>
      <c r="D168" s="2"/>
      <c r="E168" s="1"/>
      <c r="F168" s="33"/>
      <c r="G168" s="2">
        <f t="shared" si="4"/>
        <v>0</v>
      </c>
      <c r="H168" s="2">
        <f t="shared" si="5"/>
        <v>0</v>
      </c>
    </row>
    <row r="169" spans="1:8" ht="15.75">
      <c r="A169" s="76" t="s">
        <v>500</v>
      </c>
      <c r="B169" s="77" t="s">
        <v>1350</v>
      </c>
      <c r="C169" s="2"/>
      <c r="D169" s="2"/>
      <c r="E169" s="1"/>
      <c r="F169" s="33"/>
      <c r="G169" s="2">
        <f t="shared" si="4"/>
        <v>0</v>
      </c>
      <c r="H169" s="2">
        <f t="shared" si="5"/>
        <v>0</v>
      </c>
    </row>
    <row r="170" spans="1:8" ht="15.75">
      <c r="A170" s="78" t="s">
        <v>501</v>
      </c>
      <c r="B170" s="79" t="s">
        <v>1351</v>
      </c>
      <c r="C170" s="2"/>
      <c r="D170" s="2"/>
      <c r="E170" s="1"/>
      <c r="F170" s="33"/>
      <c r="G170" s="2">
        <f t="shared" si="4"/>
        <v>0</v>
      </c>
      <c r="H170" s="2">
        <f t="shared" si="5"/>
        <v>0</v>
      </c>
    </row>
    <row r="171" spans="1:8" ht="15.75">
      <c r="A171" s="80" t="s">
        <v>502</v>
      </c>
      <c r="B171" s="81" t="s">
        <v>1352</v>
      </c>
      <c r="C171" s="2"/>
      <c r="D171" s="2"/>
      <c r="E171" s="1"/>
      <c r="F171" s="33"/>
      <c r="G171" s="2">
        <f t="shared" si="4"/>
        <v>0</v>
      </c>
      <c r="H171" s="2">
        <f t="shared" si="5"/>
        <v>0</v>
      </c>
    </row>
    <row r="172" spans="1:8" ht="15.75">
      <c r="A172" s="87" t="s">
        <v>503</v>
      </c>
      <c r="B172" s="44" t="s">
        <v>1353</v>
      </c>
      <c r="C172" s="2">
        <v>2849158219</v>
      </c>
      <c r="D172" s="2">
        <v>26862102886</v>
      </c>
      <c r="E172" s="2">
        <v>594645840</v>
      </c>
      <c r="F172" s="2">
        <v>5409480145</v>
      </c>
      <c r="G172" s="2">
        <f t="shared" si="4"/>
        <v>3443804059</v>
      </c>
      <c r="H172" s="2">
        <f t="shared" si="5"/>
        <v>32271583031</v>
      </c>
    </row>
    <row r="173" spans="1:8" ht="15.75">
      <c r="A173" s="87" t="s">
        <v>504</v>
      </c>
      <c r="B173" s="44" t="s">
        <v>1354</v>
      </c>
      <c r="C173" s="2">
        <v>1872089208</v>
      </c>
      <c r="D173" s="2">
        <v>13425899011</v>
      </c>
      <c r="E173" s="2">
        <v>217269455</v>
      </c>
      <c r="F173" s="2">
        <v>1785238187</v>
      </c>
      <c r="G173" s="2">
        <f t="shared" si="4"/>
        <v>2089358663</v>
      </c>
      <c r="H173" s="2">
        <f t="shared" si="5"/>
        <v>15211137198</v>
      </c>
    </row>
    <row r="174" spans="1:8" ht="15.75">
      <c r="A174" s="87" t="s">
        <v>505</v>
      </c>
      <c r="B174" s="44" t="s">
        <v>1355</v>
      </c>
      <c r="C174" s="2">
        <v>1691180779</v>
      </c>
      <c r="D174" s="2">
        <v>18156315595</v>
      </c>
      <c r="E174" s="2">
        <v>259763156</v>
      </c>
      <c r="F174" s="2">
        <v>1902795492</v>
      </c>
      <c r="G174" s="2">
        <f t="shared" si="4"/>
        <v>1950943935</v>
      </c>
      <c r="H174" s="2">
        <f t="shared" si="5"/>
        <v>20059111087</v>
      </c>
    </row>
    <row r="175" spans="1:8" ht="15.75">
      <c r="A175" s="87" t="s">
        <v>506</v>
      </c>
      <c r="B175" s="44" t="s">
        <v>1356</v>
      </c>
      <c r="C175" s="2">
        <v>277601862</v>
      </c>
      <c r="D175" s="2">
        <v>2268533195</v>
      </c>
      <c r="E175" s="2">
        <v>77525434</v>
      </c>
      <c r="F175" s="2">
        <v>518401853</v>
      </c>
      <c r="G175" s="2">
        <f t="shared" si="4"/>
        <v>355127296</v>
      </c>
      <c r="H175" s="2">
        <f t="shared" si="5"/>
        <v>2786935048</v>
      </c>
    </row>
    <row r="176" spans="1:8" ht="15.75">
      <c r="A176" s="83" t="s">
        <v>102</v>
      </c>
      <c r="B176" s="84" t="s">
        <v>1254</v>
      </c>
      <c r="C176" s="126">
        <v>6690030068</v>
      </c>
      <c r="D176" s="126">
        <v>60712850687</v>
      </c>
      <c r="E176" s="126">
        <v>1149203885</v>
      </c>
      <c r="F176" s="126">
        <v>9615915677</v>
      </c>
      <c r="G176" s="126">
        <f t="shared" si="4"/>
        <v>7839233953</v>
      </c>
      <c r="H176" s="126">
        <f t="shared" si="5"/>
        <v>70328766364</v>
      </c>
    </row>
    <row r="177" spans="1:8" ht="15.75">
      <c r="A177" s="82"/>
      <c r="B177" s="96"/>
      <c r="C177" s="2"/>
      <c r="D177" s="2"/>
      <c r="E177" s="1"/>
      <c r="F177" s="33"/>
      <c r="G177" s="2">
        <f t="shared" si="4"/>
        <v>0</v>
      </c>
      <c r="H177" s="2">
        <f t="shared" si="5"/>
        <v>0</v>
      </c>
    </row>
    <row r="178" spans="1:8" ht="15.75">
      <c r="A178" s="80" t="s">
        <v>507</v>
      </c>
      <c r="B178" s="81" t="s">
        <v>1357</v>
      </c>
      <c r="C178" s="2"/>
      <c r="D178" s="2"/>
      <c r="E178" s="1"/>
      <c r="F178" s="33"/>
      <c r="G178" s="2">
        <f t="shared" si="4"/>
        <v>0</v>
      </c>
      <c r="H178" s="2">
        <f t="shared" si="5"/>
        <v>0</v>
      </c>
    </row>
    <row r="179" spans="1:8" ht="15.75">
      <c r="A179" s="87" t="s">
        <v>503</v>
      </c>
      <c r="B179" s="44" t="s">
        <v>1358</v>
      </c>
      <c r="C179" s="2">
        <v>3329973861</v>
      </c>
      <c r="D179" s="2">
        <v>25414631905.5</v>
      </c>
      <c r="E179" s="2">
        <v>604765474</v>
      </c>
      <c r="F179" s="2">
        <v>4476756031</v>
      </c>
      <c r="G179" s="2">
        <f t="shared" si="4"/>
        <v>3934739335</v>
      </c>
      <c r="H179" s="2">
        <f t="shared" si="5"/>
        <v>29891387936.5</v>
      </c>
    </row>
    <row r="180" spans="1:8" ht="15.75">
      <c r="A180" s="87" t="s">
        <v>504</v>
      </c>
      <c r="B180" s="44" t="s">
        <v>1359</v>
      </c>
      <c r="C180" s="2">
        <v>1901940081</v>
      </c>
      <c r="D180" s="2">
        <v>17272582885.091</v>
      </c>
      <c r="E180" s="2">
        <v>363545592</v>
      </c>
      <c r="F180" s="2">
        <v>2584743183.9219999</v>
      </c>
      <c r="G180" s="2">
        <f t="shared" si="4"/>
        <v>2265485673</v>
      </c>
      <c r="H180" s="2">
        <f t="shared" si="5"/>
        <v>19857326069.013</v>
      </c>
    </row>
    <row r="181" spans="1:8" ht="15.75">
      <c r="A181" s="87" t="s">
        <v>508</v>
      </c>
      <c r="B181" s="44" t="s">
        <v>1360</v>
      </c>
      <c r="C181" s="2">
        <v>1488395705</v>
      </c>
      <c r="D181" s="2">
        <v>11402432836.479</v>
      </c>
      <c r="E181" s="2">
        <v>533881145</v>
      </c>
      <c r="F181" s="2">
        <v>3382248603</v>
      </c>
      <c r="G181" s="2">
        <f t="shared" si="4"/>
        <v>2022276850</v>
      </c>
      <c r="H181" s="2">
        <f t="shared" si="5"/>
        <v>14784681439.479</v>
      </c>
    </row>
    <row r="182" spans="1:8" ht="15.75">
      <c r="A182" s="87" t="s">
        <v>506</v>
      </c>
      <c r="B182" s="44" t="s">
        <v>1361</v>
      </c>
      <c r="C182" s="2">
        <v>760780689</v>
      </c>
      <c r="D182" s="2">
        <v>7309766574.9680004</v>
      </c>
      <c r="E182" s="2">
        <v>398733068</v>
      </c>
      <c r="F182" s="2">
        <v>2974266680</v>
      </c>
      <c r="G182" s="2">
        <f t="shared" si="4"/>
        <v>1159513757</v>
      </c>
      <c r="H182" s="2">
        <f t="shared" si="5"/>
        <v>10284033254.968</v>
      </c>
    </row>
    <row r="183" spans="1:8" ht="15.75">
      <c r="A183" s="83" t="s">
        <v>106</v>
      </c>
      <c r="B183" s="84" t="s">
        <v>1362</v>
      </c>
      <c r="C183" s="126">
        <v>7481090336</v>
      </c>
      <c r="D183" s="126">
        <v>61399414202.038002</v>
      </c>
      <c r="E183" s="126">
        <v>1900925279</v>
      </c>
      <c r="F183" s="126">
        <v>13418014497.922001</v>
      </c>
      <c r="G183" s="126">
        <f t="shared" si="4"/>
        <v>9382015615</v>
      </c>
      <c r="H183" s="126">
        <f t="shared" si="5"/>
        <v>74817428699.960007</v>
      </c>
    </row>
    <row r="184" spans="1:8">
      <c r="A184" s="1"/>
      <c r="B184" s="1"/>
      <c r="C184" s="2"/>
      <c r="D184" s="2"/>
      <c r="E184" s="1"/>
      <c r="F184" s="33"/>
      <c r="G184" s="2">
        <f t="shared" si="4"/>
        <v>0</v>
      </c>
      <c r="H184" s="2">
        <f t="shared" si="5"/>
        <v>0</v>
      </c>
    </row>
    <row r="185" spans="1:8" ht="15.75">
      <c r="A185" s="80" t="s">
        <v>509</v>
      </c>
      <c r="B185" s="81" t="s">
        <v>1363</v>
      </c>
      <c r="C185" s="2"/>
      <c r="D185" s="2"/>
      <c r="E185" s="2"/>
      <c r="F185" s="34"/>
      <c r="G185" s="2">
        <f t="shared" si="4"/>
        <v>0</v>
      </c>
      <c r="H185" s="2">
        <f t="shared" si="5"/>
        <v>0</v>
      </c>
    </row>
    <row r="186" spans="1:8" ht="15.75">
      <c r="A186" s="87" t="s">
        <v>503</v>
      </c>
      <c r="B186" s="44" t="s">
        <v>1364</v>
      </c>
      <c r="C186" s="2">
        <v>125024912</v>
      </c>
      <c r="D186" s="2">
        <v>409134364</v>
      </c>
      <c r="E186" s="2">
        <v>114047166</v>
      </c>
      <c r="F186" s="2">
        <v>1432811334</v>
      </c>
      <c r="G186" s="2">
        <f t="shared" si="4"/>
        <v>239072078</v>
      </c>
      <c r="H186" s="2">
        <f t="shared" si="5"/>
        <v>1841945698</v>
      </c>
    </row>
    <row r="187" spans="1:8" ht="15.75">
      <c r="A187" s="87" t="s">
        <v>510</v>
      </c>
      <c r="B187" s="44" t="s">
        <v>1359</v>
      </c>
      <c r="C187" s="2">
        <v>154435910</v>
      </c>
      <c r="D187" s="2">
        <v>1037916043</v>
      </c>
      <c r="E187" s="2">
        <v>131354139</v>
      </c>
      <c r="F187" s="2">
        <v>1386378269</v>
      </c>
      <c r="G187" s="2">
        <f t="shared" si="4"/>
        <v>285790049</v>
      </c>
      <c r="H187" s="2">
        <f t="shared" si="5"/>
        <v>2424294312</v>
      </c>
    </row>
    <row r="188" spans="1:8" ht="15.75">
      <c r="A188" s="87" t="s">
        <v>511</v>
      </c>
      <c r="B188" s="44" t="s">
        <v>1365</v>
      </c>
      <c r="C188" s="2">
        <v>12093673</v>
      </c>
      <c r="D188" s="2">
        <v>203055782</v>
      </c>
      <c r="E188" s="2">
        <v>90718291</v>
      </c>
      <c r="F188" s="2">
        <v>2208214587</v>
      </c>
      <c r="G188" s="2">
        <f t="shared" si="4"/>
        <v>102811964</v>
      </c>
      <c r="H188" s="2">
        <f t="shared" si="5"/>
        <v>2411270369</v>
      </c>
    </row>
    <row r="189" spans="1:8" ht="15.75">
      <c r="A189" s="83" t="s">
        <v>132</v>
      </c>
      <c r="B189" s="84" t="s">
        <v>1366</v>
      </c>
      <c r="C189" s="126">
        <v>291554495</v>
      </c>
      <c r="D189" s="126">
        <v>1650106189</v>
      </c>
      <c r="E189" s="126">
        <v>336119596</v>
      </c>
      <c r="F189" s="126">
        <v>5027404190</v>
      </c>
      <c r="G189" s="126">
        <f t="shared" si="4"/>
        <v>627674091</v>
      </c>
      <c r="H189" s="126">
        <f t="shared" si="5"/>
        <v>6677510379</v>
      </c>
    </row>
    <row r="190" spans="1:8" ht="15">
      <c r="A190" s="53"/>
      <c r="B190" s="54"/>
      <c r="C190" s="2"/>
      <c r="D190" s="2"/>
      <c r="E190" s="1"/>
      <c r="F190" s="33"/>
      <c r="G190" s="2">
        <f t="shared" si="4"/>
        <v>0</v>
      </c>
      <c r="H190" s="2">
        <f t="shared" si="5"/>
        <v>0</v>
      </c>
    </row>
    <row r="191" spans="1:8" ht="15.75">
      <c r="A191" s="80" t="s">
        <v>512</v>
      </c>
      <c r="B191" s="81" t="s">
        <v>1367</v>
      </c>
      <c r="C191" s="2"/>
      <c r="D191" s="2"/>
      <c r="E191" s="1"/>
      <c r="F191" s="33"/>
      <c r="G191" s="2">
        <f t="shared" si="4"/>
        <v>0</v>
      </c>
      <c r="H191" s="2">
        <f t="shared" si="5"/>
        <v>0</v>
      </c>
    </row>
    <row r="192" spans="1:8" ht="15.75">
      <c r="A192" s="87" t="s">
        <v>513</v>
      </c>
      <c r="B192" s="44" t="s">
        <v>1368</v>
      </c>
      <c r="C192" s="2">
        <v>259319502</v>
      </c>
      <c r="D192" s="2">
        <v>2392953453.822</v>
      </c>
      <c r="E192" s="2">
        <v>-251250</v>
      </c>
      <c r="F192" s="2">
        <v>1751250</v>
      </c>
      <c r="G192" s="2">
        <f t="shared" si="4"/>
        <v>259068252</v>
      </c>
      <c r="H192" s="2">
        <f t="shared" si="5"/>
        <v>2394704703.822</v>
      </c>
    </row>
    <row r="193" spans="1:8" ht="15.75">
      <c r="A193" s="87" t="s">
        <v>514</v>
      </c>
      <c r="B193" s="44" t="s">
        <v>1369</v>
      </c>
      <c r="C193" s="2">
        <v>555616036</v>
      </c>
      <c r="D193" s="2">
        <v>3827773090</v>
      </c>
      <c r="E193" s="1"/>
      <c r="F193" s="33"/>
      <c r="G193" s="2">
        <f t="shared" si="4"/>
        <v>555616036</v>
      </c>
      <c r="H193" s="2">
        <f t="shared" si="5"/>
        <v>3827773090</v>
      </c>
    </row>
    <row r="194" spans="1:8" ht="15.75">
      <c r="A194" s="87" t="s">
        <v>515</v>
      </c>
      <c r="B194" s="44" t="s">
        <v>1370</v>
      </c>
      <c r="C194" s="2">
        <v>267503064</v>
      </c>
      <c r="D194" s="2">
        <v>2607162665</v>
      </c>
      <c r="E194" s="1"/>
      <c r="F194" s="33"/>
      <c r="G194" s="2">
        <f t="shared" si="4"/>
        <v>267503064</v>
      </c>
      <c r="H194" s="2">
        <f t="shared" si="5"/>
        <v>2607162665</v>
      </c>
    </row>
    <row r="195" spans="1:8" ht="15.75">
      <c r="A195" s="83" t="s">
        <v>454</v>
      </c>
      <c r="B195" s="84" t="s">
        <v>1371</v>
      </c>
      <c r="C195" s="126">
        <v>1082438602</v>
      </c>
      <c r="D195" s="126">
        <v>8827889208.8220005</v>
      </c>
      <c r="E195" s="126">
        <v>-251250</v>
      </c>
      <c r="F195" s="126">
        <v>1751250</v>
      </c>
      <c r="G195" s="126">
        <f t="shared" si="4"/>
        <v>1082187352</v>
      </c>
      <c r="H195" s="126">
        <f t="shared" si="5"/>
        <v>8829640458.8220005</v>
      </c>
    </row>
    <row r="196" spans="1:8" ht="15.75">
      <c r="A196" s="82"/>
      <c r="B196" s="96"/>
      <c r="C196" s="2"/>
      <c r="D196" s="2"/>
      <c r="E196" s="1"/>
      <c r="F196" s="33"/>
      <c r="G196" s="2">
        <f t="shared" si="4"/>
        <v>0</v>
      </c>
      <c r="H196" s="2">
        <f t="shared" si="5"/>
        <v>0</v>
      </c>
    </row>
    <row r="197" spans="1:8" ht="15.75">
      <c r="A197" s="80" t="s">
        <v>516</v>
      </c>
      <c r="B197" s="81" t="s">
        <v>1372</v>
      </c>
      <c r="C197" s="2"/>
      <c r="D197" s="2"/>
      <c r="E197" s="1"/>
      <c r="F197" s="33"/>
      <c r="G197" s="2">
        <f t="shared" si="4"/>
        <v>0</v>
      </c>
      <c r="H197" s="2">
        <f t="shared" si="5"/>
        <v>0</v>
      </c>
    </row>
    <row r="198" spans="1:8" ht="15.75">
      <c r="A198" s="87" t="s">
        <v>517</v>
      </c>
      <c r="B198" s="44" t="s">
        <v>1373</v>
      </c>
      <c r="C198" s="2">
        <v>6119708535</v>
      </c>
      <c r="D198" s="2">
        <v>82266715855.059006</v>
      </c>
      <c r="E198" s="2">
        <v>-6678998795</v>
      </c>
      <c r="F198" s="2">
        <v>13495069015</v>
      </c>
      <c r="G198" s="2">
        <f t="shared" si="4"/>
        <v>-559290260</v>
      </c>
      <c r="H198" s="2">
        <f t="shared" si="5"/>
        <v>95761784870.059006</v>
      </c>
    </row>
    <row r="199" spans="1:8" ht="15.75">
      <c r="A199" s="87" t="s">
        <v>518</v>
      </c>
      <c r="B199" s="44" t="s">
        <v>1374</v>
      </c>
      <c r="C199" s="2">
        <v>104702064</v>
      </c>
      <c r="D199" s="2">
        <v>1133900696</v>
      </c>
      <c r="E199" s="2">
        <v>335026421</v>
      </c>
      <c r="F199" s="2">
        <v>2223894317</v>
      </c>
      <c r="G199" s="2">
        <f t="shared" si="4"/>
        <v>439728485</v>
      </c>
      <c r="H199" s="2">
        <f t="shared" si="5"/>
        <v>3357795013</v>
      </c>
    </row>
    <row r="200" spans="1:8" ht="15.75">
      <c r="A200" s="87" t="s">
        <v>519</v>
      </c>
      <c r="B200" s="44" t="s">
        <v>1375</v>
      </c>
      <c r="C200" s="2">
        <v>13780000</v>
      </c>
      <c r="D200" s="2">
        <v>1024767565</v>
      </c>
      <c r="E200" s="2">
        <v>270772719</v>
      </c>
      <c r="F200" s="2">
        <v>3257909126</v>
      </c>
      <c r="G200" s="2">
        <f t="shared" si="4"/>
        <v>284552719</v>
      </c>
      <c r="H200" s="2">
        <f t="shared" si="5"/>
        <v>4282676691</v>
      </c>
    </row>
    <row r="201" spans="1:8" ht="15.75">
      <c r="A201" s="83" t="s">
        <v>218</v>
      </c>
      <c r="B201" s="84" t="s">
        <v>1303</v>
      </c>
      <c r="C201" s="126">
        <v>6238190599</v>
      </c>
      <c r="D201" s="126">
        <v>84425384116.059006</v>
      </c>
      <c r="E201" s="126">
        <v>-6073199655</v>
      </c>
      <c r="F201" s="126">
        <v>18976872458</v>
      </c>
      <c r="G201" s="126">
        <f t="shared" si="4"/>
        <v>164990944</v>
      </c>
      <c r="H201" s="126">
        <f t="shared" si="5"/>
        <v>103402256574.05901</v>
      </c>
    </row>
    <row r="202" spans="1:8">
      <c r="A202" s="1"/>
      <c r="B202" s="1"/>
      <c r="C202" s="2"/>
      <c r="D202" s="2"/>
      <c r="E202" s="1"/>
      <c r="F202" s="33"/>
      <c r="G202" s="2">
        <f t="shared" si="4"/>
        <v>0</v>
      </c>
      <c r="H202" s="2">
        <f t="shared" si="5"/>
        <v>0</v>
      </c>
    </row>
    <row r="203" spans="1:8" ht="15.75">
      <c r="A203" s="80" t="s">
        <v>520</v>
      </c>
      <c r="B203" s="81" t="s">
        <v>1376</v>
      </c>
      <c r="C203" s="2"/>
      <c r="D203" s="2"/>
      <c r="E203" s="1"/>
      <c r="F203" s="33"/>
      <c r="G203" s="2">
        <f t="shared" si="4"/>
        <v>0</v>
      </c>
      <c r="H203" s="2">
        <f t="shared" si="5"/>
        <v>0</v>
      </c>
    </row>
    <row r="204" spans="1:8" ht="15.75">
      <c r="A204" s="87" t="s">
        <v>521</v>
      </c>
      <c r="B204" s="44" t="s">
        <v>1377</v>
      </c>
      <c r="C204" s="2">
        <v>331460723</v>
      </c>
      <c r="D204" s="2">
        <v>3555334904</v>
      </c>
      <c r="E204" s="2">
        <v>2904398384</v>
      </c>
      <c r="F204" s="2">
        <v>27881391401</v>
      </c>
      <c r="G204" s="2">
        <f t="shared" si="4"/>
        <v>3235859107</v>
      </c>
      <c r="H204" s="2">
        <f t="shared" si="5"/>
        <v>31436726305</v>
      </c>
    </row>
    <row r="205" spans="1:8" ht="15">
      <c r="A205" s="88" t="s">
        <v>522</v>
      </c>
      <c r="B205" s="44" t="s">
        <v>1378</v>
      </c>
      <c r="C205" s="2">
        <v>-650000</v>
      </c>
      <c r="D205" s="2">
        <v>0</v>
      </c>
      <c r="E205" s="1"/>
      <c r="F205" s="33"/>
      <c r="G205" s="2">
        <f t="shared" ref="G205:G268" si="6">C205+E205</f>
        <v>-650000</v>
      </c>
      <c r="H205" s="2">
        <f t="shared" ref="H205:H268" si="7">D205+F205</f>
        <v>0</v>
      </c>
    </row>
    <row r="206" spans="1:8" ht="15.75">
      <c r="A206" s="87" t="s">
        <v>523</v>
      </c>
      <c r="B206" s="44" t="s">
        <v>1379</v>
      </c>
      <c r="C206" s="2">
        <v>15987889</v>
      </c>
      <c r="D206" s="2">
        <v>34555444</v>
      </c>
      <c r="E206" s="1"/>
      <c r="F206" s="33"/>
      <c r="G206" s="2">
        <f t="shared" si="6"/>
        <v>15987889</v>
      </c>
      <c r="H206" s="2">
        <f t="shared" si="7"/>
        <v>34555444</v>
      </c>
    </row>
    <row r="207" spans="1:8" ht="15.75">
      <c r="A207" s="87" t="s">
        <v>524</v>
      </c>
      <c r="B207" s="44" t="s">
        <v>1380</v>
      </c>
      <c r="C207" s="2">
        <v>148484050</v>
      </c>
      <c r="D207" s="2">
        <v>909170206</v>
      </c>
      <c r="E207" s="1"/>
      <c r="F207" s="33"/>
      <c r="G207" s="2">
        <f t="shared" si="6"/>
        <v>148484050</v>
      </c>
      <c r="H207" s="2">
        <f t="shared" si="7"/>
        <v>909170206</v>
      </c>
    </row>
    <row r="208" spans="1:8" ht="15.75">
      <c r="A208" s="87" t="s">
        <v>525</v>
      </c>
      <c r="B208" s="44" t="s">
        <v>1381</v>
      </c>
      <c r="C208" s="2">
        <v>6415722710.8999996</v>
      </c>
      <c r="D208" s="2">
        <v>49937184490.900002</v>
      </c>
      <c r="E208" s="2">
        <v>810752008</v>
      </c>
      <c r="F208" s="2">
        <v>6734682404</v>
      </c>
      <c r="G208" s="2">
        <f t="shared" si="6"/>
        <v>7226474718.8999996</v>
      </c>
      <c r="H208" s="2">
        <f t="shared" si="7"/>
        <v>56671866894.900002</v>
      </c>
    </row>
    <row r="209" spans="1:8" ht="15.75">
      <c r="A209" s="83" t="s">
        <v>222</v>
      </c>
      <c r="B209" s="84" t="s">
        <v>1382</v>
      </c>
      <c r="C209" s="126">
        <v>6911005372.8999996</v>
      </c>
      <c r="D209" s="126">
        <v>54436245044.900002</v>
      </c>
      <c r="E209" s="126">
        <v>3715150392</v>
      </c>
      <c r="F209" s="126">
        <v>34616073805</v>
      </c>
      <c r="G209" s="126">
        <f t="shared" si="6"/>
        <v>10626155764.9</v>
      </c>
      <c r="H209" s="126">
        <f t="shared" si="7"/>
        <v>89052318849.899994</v>
      </c>
    </row>
    <row r="210" spans="1:8" ht="15">
      <c r="A210" s="53"/>
      <c r="B210" s="54"/>
      <c r="C210" s="2"/>
      <c r="D210" s="2"/>
      <c r="E210" s="1"/>
      <c r="F210" s="33"/>
      <c r="G210" s="2">
        <f t="shared" si="6"/>
        <v>0</v>
      </c>
      <c r="H210" s="2">
        <f t="shared" si="7"/>
        <v>0</v>
      </c>
    </row>
    <row r="211" spans="1:8" ht="15.75">
      <c r="A211" s="80" t="s">
        <v>526</v>
      </c>
      <c r="B211" s="81" t="s">
        <v>1383</v>
      </c>
      <c r="C211" s="2"/>
      <c r="D211" s="2"/>
      <c r="E211" s="1"/>
      <c r="F211" s="33"/>
      <c r="G211" s="2">
        <f t="shared" si="6"/>
        <v>0</v>
      </c>
      <c r="H211" s="2">
        <f t="shared" si="7"/>
        <v>0</v>
      </c>
    </row>
    <row r="212" spans="1:8" ht="15.75">
      <c r="A212" s="82" t="s">
        <v>527</v>
      </c>
      <c r="B212" s="44" t="s">
        <v>1384</v>
      </c>
      <c r="C212" s="2">
        <v>4269795240</v>
      </c>
      <c r="D212" s="2">
        <v>29810280776.700001</v>
      </c>
      <c r="E212" s="2">
        <v>1387250</v>
      </c>
      <c r="F212" s="2">
        <v>9813000</v>
      </c>
      <c r="G212" s="2">
        <f t="shared" si="6"/>
        <v>4271182490</v>
      </c>
      <c r="H212" s="2">
        <f t="shared" si="7"/>
        <v>29820093776.700001</v>
      </c>
    </row>
    <row r="213" spans="1:8" ht="15.75">
      <c r="A213" s="82" t="s">
        <v>528</v>
      </c>
      <c r="B213" s="44" t="s">
        <v>1385</v>
      </c>
      <c r="C213" s="2">
        <v>1073992896</v>
      </c>
      <c r="D213" s="2">
        <v>13362149939</v>
      </c>
      <c r="E213" s="2"/>
      <c r="F213" s="34"/>
      <c r="G213" s="2">
        <f t="shared" si="6"/>
        <v>1073992896</v>
      </c>
      <c r="H213" s="2">
        <f t="shared" si="7"/>
        <v>13362149939</v>
      </c>
    </row>
    <row r="214" spans="1:8" ht="15.75">
      <c r="A214" s="83" t="s">
        <v>224</v>
      </c>
      <c r="B214" s="84" t="s">
        <v>1386</v>
      </c>
      <c r="C214" s="126">
        <v>5343788136</v>
      </c>
      <c r="D214" s="126">
        <v>43172430715.699997</v>
      </c>
      <c r="E214" s="126">
        <v>1387250</v>
      </c>
      <c r="F214" s="126">
        <v>9813000</v>
      </c>
      <c r="G214" s="126">
        <f t="shared" si="6"/>
        <v>5345175386</v>
      </c>
      <c r="H214" s="126">
        <f t="shared" si="7"/>
        <v>43182243715.699997</v>
      </c>
    </row>
    <row r="215" spans="1:8" ht="15">
      <c r="A215" s="88"/>
      <c r="B215" s="96"/>
      <c r="C215" s="2"/>
      <c r="D215" s="2"/>
      <c r="E215" s="1"/>
      <c r="F215" s="33"/>
      <c r="G215" s="2">
        <f t="shared" si="6"/>
        <v>0</v>
      </c>
      <c r="H215" s="2">
        <f t="shared" si="7"/>
        <v>0</v>
      </c>
    </row>
    <row r="216" spans="1:8" ht="15.75">
      <c r="A216" s="80" t="s">
        <v>529</v>
      </c>
      <c r="B216" s="81" t="s">
        <v>1387</v>
      </c>
      <c r="C216" s="2"/>
      <c r="D216" s="2"/>
      <c r="E216" s="1"/>
      <c r="F216" s="33"/>
      <c r="G216" s="2">
        <f t="shared" si="6"/>
        <v>0</v>
      </c>
      <c r="H216" s="2">
        <f t="shared" si="7"/>
        <v>0</v>
      </c>
    </row>
    <row r="217" spans="1:8" ht="15.75">
      <c r="A217" s="82" t="s">
        <v>530</v>
      </c>
      <c r="B217" s="44" t="s">
        <v>1388</v>
      </c>
      <c r="C217" s="2">
        <v>85045442</v>
      </c>
      <c r="D217" s="2">
        <v>639686417</v>
      </c>
      <c r="E217" s="1"/>
      <c r="F217" s="33"/>
      <c r="G217" s="2">
        <f t="shared" si="6"/>
        <v>85045442</v>
      </c>
      <c r="H217" s="2">
        <f t="shared" si="7"/>
        <v>639686417</v>
      </c>
    </row>
    <row r="218" spans="1:8" ht="15.75">
      <c r="A218" s="82" t="s">
        <v>531</v>
      </c>
      <c r="B218" s="44" t="s">
        <v>1389</v>
      </c>
      <c r="C218" s="2">
        <v>30562764</v>
      </c>
      <c r="D218" s="2">
        <v>416430930</v>
      </c>
      <c r="E218" s="1"/>
      <c r="F218" s="33"/>
      <c r="G218" s="2">
        <f t="shared" si="6"/>
        <v>30562764</v>
      </c>
      <c r="H218" s="2">
        <f t="shared" si="7"/>
        <v>416430930</v>
      </c>
    </row>
    <row r="219" spans="1:8" ht="15.75">
      <c r="A219" s="83" t="s">
        <v>238</v>
      </c>
      <c r="B219" s="84" t="s">
        <v>1390</v>
      </c>
      <c r="C219" s="126">
        <v>115608206</v>
      </c>
      <c r="D219" s="126">
        <v>1056117347</v>
      </c>
      <c r="E219" s="127"/>
      <c r="F219" s="128"/>
      <c r="G219" s="126">
        <f t="shared" si="6"/>
        <v>115608206</v>
      </c>
      <c r="H219" s="126">
        <f t="shared" si="7"/>
        <v>1056117347</v>
      </c>
    </row>
    <row r="220" spans="1:8">
      <c r="A220" s="1"/>
      <c r="B220" s="1"/>
      <c r="C220" s="2"/>
      <c r="D220" s="2"/>
      <c r="E220" s="1"/>
      <c r="F220" s="33"/>
      <c r="G220" s="2">
        <f t="shared" si="6"/>
        <v>0</v>
      </c>
      <c r="H220" s="2">
        <f t="shared" si="7"/>
        <v>0</v>
      </c>
    </row>
    <row r="221" spans="1:8" ht="15.75">
      <c r="A221" s="80" t="s">
        <v>532</v>
      </c>
      <c r="B221" s="81" t="s">
        <v>1391</v>
      </c>
      <c r="C221" s="2"/>
      <c r="D221" s="2"/>
      <c r="E221" s="1"/>
      <c r="F221" s="33"/>
      <c r="G221" s="2">
        <f t="shared" si="6"/>
        <v>0</v>
      </c>
      <c r="H221" s="2">
        <f t="shared" si="7"/>
        <v>0</v>
      </c>
    </row>
    <row r="222" spans="1:8" ht="15.75">
      <c r="A222" s="82" t="s">
        <v>533</v>
      </c>
      <c r="B222" s="44" t="s">
        <v>1392</v>
      </c>
      <c r="C222" s="2">
        <v>2280779193.4229999</v>
      </c>
      <c r="D222" s="2">
        <v>16573077106.357</v>
      </c>
      <c r="E222" s="2">
        <v>554152885</v>
      </c>
      <c r="F222" s="2">
        <v>3209219061</v>
      </c>
      <c r="G222" s="2">
        <f t="shared" si="6"/>
        <v>2834932078.4229999</v>
      </c>
      <c r="H222" s="2">
        <f t="shared" si="7"/>
        <v>19782296167.357002</v>
      </c>
    </row>
    <row r="223" spans="1:8" ht="15.75">
      <c r="A223" s="82" t="s">
        <v>534</v>
      </c>
      <c r="B223" s="44" t="s">
        <v>1393</v>
      </c>
      <c r="C223" s="2">
        <v>395296097</v>
      </c>
      <c r="D223" s="2">
        <v>2029481802</v>
      </c>
      <c r="E223" s="2">
        <v>880222717</v>
      </c>
      <c r="F223" s="2">
        <v>6201339132</v>
      </c>
      <c r="G223" s="2">
        <f t="shared" si="6"/>
        <v>1275518814</v>
      </c>
      <c r="H223" s="2">
        <f t="shared" si="7"/>
        <v>8230820934</v>
      </c>
    </row>
    <row r="224" spans="1:8" ht="15.75">
      <c r="A224" s="82" t="s">
        <v>535</v>
      </c>
      <c r="B224" s="44" t="s">
        <v>1394</v>
      </c>
      <c r="C224" s="2">
        <v>48845534</v>
      </c>
      <c r="D224" s="2">
        <v>116581763</v>
      </c>
      <c r="E224" s="2">
        <v>894639821</v>
      </c>
      <c r="F224" s="2">
        <v>7830040718</v>
      </c>
      <c r="G224" s="2">
        <f t="shared" si="6"/>
        <v>943485355</v>
      </c>
      <c r="H224" s="2">
        <f t="shared" si="7"/>
        <v>7946622481</v>
      </c>
    </row>
    <row r="225" spans="1:8" ht="15.75">
      <c r="A225" s="82" t="s">
        <v>536</v>
      </c>
      <c r="B225" s="44" t="s">
        <v>1395</v>
      </c>
      <c r="C225" s="2">
        <v>135818272</v>
      </c>
      <c r="D225" s="2">
        <v>2549227929</v>
      </c>
      <c r="E225" s="2"/>
      <c r="F225" s="34"/>
      <c r="G225" s="2">
        <f t="shared" si="6"/>
        <v>135818272</v>
      </c>
      <c r="H225" s="2">
        <f t="shared" si="7"/>
        <v>2549227929</v>
      </c>
    </row>
    <row r="226" spans="1:8" ht="15.75">
      <c r="A226" s="82" t="s">
        <v>537</v>
      </c>
      <c r="B226" s="44" t="s">
        <v>1396</v>
      </c>
      <c r="C226" s="2">
        <v>2971625048</v>
      </c>
      <c r="D226" s="2">
        <v>22202271340.400002</v>
      </c>
      <c r="E226" s="2">
        <v>277652926.5</v>
      </c>
      <c r="F226" s="2">
        <v>653227726.5</v>
      </c>
      <c r="G226" s="2">
        <f t="shared" si="6"/>
        <v>3249277974.5</v>
      </c>
      <c r="H226" s="2">
        <f t="shared" si="7"/>
        <v>22855499066.900002</v>
      </c>
    </row>
    <row r="227" spans="1:8" ht="15.75">
      <c r="A227" s="82" t="s">
        <v>538</v>
      </c>
      <c r="B227" s="44" t="s">
        <v>1397</v>
      </c>
      <c r="C227" s="2">
        <v>234744000</v>
      </c>
      <c r="D227" s="2">
        <v>282159500</v>
      </c>
      <c r="E227" s="2"/>
      <c r="F227" s="34"/>
      <c r="G227" s="2">
        <f t="shared" si="6"/>
        <v>234744000</v>
      </c>
      <c r="H227" s="2">
        <f t="shared" si="7"/>
        <v>282159500</v>
      </c>
    </row>
    <row r="228" spans="1:8" ht="15.75">
      <c r="A228" s="83" t="s">
        <v>478</v>
      </c>
      <c r="B228" s="84" t="s">
        <v>1398</v>
      </c>
      <c r="C228" s="126">
        <v>6067108144.4230003</v>
      </c>
      <c r="D228" s="126">
        <v>43752799440.757004</v>
      </c>
      <c r="E228" s="126">
        <v>2606668349.5</v>
      </c>
      <c r="F228" s="126">
        <v>17893826637.5</v>
      </c>
      <c r="G228" s="126">
        <f t="shared" si="6"/>
        <v>8673776493.9230003</v>
      </c>
      <c r="H228" s="126">
        <f t="shared" si="7"/>
        <v>61646626078.257004</v>
      </c>
    </row>
    <row r="229" spans="1:8" ht="15">
      <c r="A229" s="53"/>
      <c r="B229" s="54"/>
      <c r="C229" s="2"/>
      <c r="D229" s="2"/>
      <c r="E229" s="1"/>
      <c r="F229" s="33"/>
      <c r="G229" s="2">
        <f t="shared" si="6"/>
        <v>0</v>
      </c>
      <c r="H229" s="2">
        <f t="shared" si="7"/>
        <v>0</v>
      </c>
    </row>
    <row r="230" spans="1:8" ht="15.75">
      <c r="A230" s="80" t="s">
        <v>539</v>
      </c>
      <c r="B230" s="81" t="s">
        <v>1399</v>
      </c>
      <c r="C230" s="2"/>
      <c r="D230" s="2"/>
      <c r="E230" s="2"/>
      <c r="F230" s="34"/>
      <c r="G230" s="2">
        <f t="shared" si="6"/>
        <v>0</v>
      </c>
      <c r="H230" s="2">
        <f t="shared" si="7"/>
        <v>0</v>
      </c>
    </row>
    <row r="231" spans="1:8" ht="15.75">
      <c r="A231" s="82" t="s">
        <v>540</v>
      </c>
      <c r="B231" s="44" t="s">
        <v>1400</v>
      </c>
      <c r="C231" s="2">
        <v>0</v>
      </c>
      <c r="D231" s="2">
        <v>3000000</v>
      </c>
      <c r="E231" s="2">
        <v>99573941</v>
      </c>
      <c r="F231" s="2">
        <v>1396704234</v>
      </c>
      <c r="G231" s="2">
        <f t="shared" si="6"/>
        <v>99573941</v>
      </c>
      <c r="H231" s="2">
        <f t="shared" si="7"/>
        <v>1399704234</v>
      </c>
    </row>
    <row r="232" spans="1:8" ht="15.75">
      <c r="A232" s="82" t="s">
        <v>541</v>
      </c>
      <c r="B232" s="44" t="s">
        <v>1401</v>
      </c>
      <c r="C232" s="2">
        <v>154792534</v>
      </c>
      <c r="D232" s="2">
        <v>786709879</v>
      </c>
      <c r="E232" s="2"/>
      <c r="F232" s="34"/>
      <c r="G232" s="2">
        <f t="shared" si="6"/>
        <v>154792534</v>
      </c>
      <c r="H232" s="2">
        <f t="shared" si="7"/>
        <v>786709879</v>
      </c>
    </row>
    <row r="233" spans="1:8" ht="15.75">
      <c r="A233" s="82" t="s">
        <v>542</v>
      </c>
      <c r="B233" s="44" t="s">
        <v>1402</v>
      </c>
      <c r="C233" s="2">
        <v>138259581</v>
      </c>
      <c r="D233" s="2">
        <v>1321514306</v>
      </c>
      <c r="E233" s="2">
        <v>2438018121</v>
      </c>
      <c r="F233" s="2">
        <v>18569014232</v>
      </c>
      <c r="G233" s="2">
        <f t="shared" si="6"/>
        <v>2576277702</v>
      </c>
      <c r="H233" s="2">
        <f t="shared" si="7"/>
        <v>19890528538</v>
      </c>
    </row>
    <row r="234" spans="1:8" ht="15.75">
      <c r="A234" s="82" t="s">
        <v>543</v>
      </c>
      <c r="B234" s="58" t="s">
        <v>1403</v>
      </c>
      <c r="C234" s="2">
        <v>864444105.70000005</v>
      </c>
      <c r="D234" s="2">
        <v>9529676808.1000004</v>
      </c>
      <c r="E234" s="2"/>
      <c r="F234" s="34"/>
      <c r="G234" s="2">
        <f t="shared" si="6"/>
        <v>864444105.70000005</v>
      </c>
      <c r="H234" s="2">
        <f t="shared" si="7"/>
        <v>9529676808.1000004</v>
      </c>
    </row>
    <row r="235" spans="1:8" ht="15.75">
      <c r="A235" s="82" t="s">
        <v>544</v>
      </c>
      <c r="B235" s="44" t="s">
        <v>1404</v>
      </c>
      <c r="C235" s="2">
        <v>303149452</v>
      </c>
      <c r="D235" s="2">
        <v>2353088371</v>
      </c>
      <c r="E235" s="2">
        <v>14700000</v>
      </c>
      <c r="F235" s="2">
        <v>1054695411.4</v>
      </c>
      <c r="G235" s="2">
        <f t="shared" si="6"/>
        <v>317849452</v>
      </c>
      <c r="H235" s="2">
        <f t="shared" si="7"/>
        <v>3407783782.4000001</v>
      </c>
    </row>
    <row r="236" spans="1:8" ht="15.75">
      <c r="A236" s="83" t="s">
        <v>483</v>
      </c>
      <c r="B236" s="84" t="s">
        <v>1405</v>
      </c>
      <c r="C236" s="126">
        <v>1460645672.7</v>
      </c>
      <c r="D236" s="126">
        <v>13993989364.1</v>
      </c>
      <c r="E236" s="126">
        <v>2552292062</v>
      </c>
      <c r="F236" s="126">
        <v>21020413877.400002</v>
      </c>
      <c r="G236" s="126">
        <f t="shared" si="6"/>
        <v>4012937734.6999998</v>
      </c>
      <c r="H236" s="126">
        <f t="shared" si="7"/>
        <v>35014403241.5</v>
      </c>
    </row>
    <row r="237" spans="1:8">
      <c r="A237" s="1"/>
      <c r="B237" s="1"/>
      <c r="C237" s="2"/>
      <c r="D237" s="2"/>
      <c r="E237" s="1"/>
      <c r="F237" s="33"/>
      <c r="G237" s="2">
        <f t="shared" si="6"/>
        <v>0</v>
      </c>
      <c r="H237" s="2">
        <f t="shared" si="7"/>
        <v>0</v>
      </c>
    </row>
    <row r="238" spans="1:8" ht="15.75">
      <c r="A238" s="80" t="s">
        <v>545</v>
      </c>
      <c r="B238" s="81" t="s">
        <v>1406</v>
      </c>
      <c r="C238" s="2"/>
      <c r="D238" s="2"/>
      <c r="E238" s="1"/>
      <c r="F238" s="33"/>
      <c r="G238" s="2">
        <f t="shared" si="6"/>
        <v>0</v>
      </c>
      <c r="H238" s="2">
        <f t="shared" si="7"/>
        <v>0</v>
      </c>
    </row>
    <row r="239" spans="1:8" ht="15.75">
      <c r="A239" s="82" t="s">
        <v>546</v>
      </c>
      <c r="B239" s="44" t="s">
        <v>1407</v>
      </c>
      <c r="C239" s="2">
        <v>10184312990</v>
      </c>
      <c r="D239" s="2">
        <v>81227465756</v>
      </c>
      <c r="E239" s="1"/>
      <c r="F239" s="33"/>
      <c r="G239" s="2">
        <f t="shared" si="6"/>
        <v>10184312990</v>
      </c>
      <c r="H239" s="2">
        <f t="shared" si="7"/>
        <v>81227465756</v>
      </c>
    </row>
    <row r="240" spans="1:8" ht="15.75">
      <c r="A240" s="82" t="s">
        <v>547</v>
      </c>
      <c r="B240" s="44" t="s">
        <v>1408</v>
      </c>
      <c r="C240" s="2">
        <v>6540881647.5</v>
      </c>
      <c r="D240" s="2">
        <v>35360454440.5</v>
      </c>
      <c r="E240" s="1"/>
      <c r="F240" s="33"/>
      <c r="G240" s="2">
        <f t="shared" si="6"/>
        <v>6540881647.5</v>
      </c>
      <c r="H240" s="2">
        <f t="shared" si="7"/>
        <v>35360454440.5</v>
      </c>
    </row>
    <row r="241" spans="1:8" ht="15.75">
      <c r="A241" s="83" t="s">
        <v>499</v>
      </c>
      <c r="B241" s="84" t="s">
        <v>1409</v>
      </c>
      <c r="C241" s="126">
        <v>16725194637.5</v>
      </c>
      <c r="D241" s="126">
        <v>116587920196.5</v>
      </c>
      <c r="E241" s="127"/>
      <c r="F241" s="128"/>
      <c r="G241" s="126">
        <f t="shared" si="6"/>
        <v>16725194637.5</v>
      </c>
      <c r="H241" s="126">
        <f t="shared" si="7"/>
        <v>116587920196.5</v>
      </c>
    </row>
    <row r="242" spans="1:8" ht="15">
      <c r="A242" s="53"/>
      <c r="B242" s="54"/>
      <c r="C242" s="2"/>
      <c r="D242" s="2"/>
      <c r="E242" s="1"/>
      <c r="F242" s="33"/>
      <c r="G242" s="2">
        <f t="shared" si="6"/>
        <v>0</v>
      </c>
      <c r="H242" s="2">
        <f t="shared" si="7"/>
        <v>0</v>
      </c>
    </row>
    <row r="243" spans="1:8" ht="15.75">
      <c r="A243" s="80" t="s">
        <v>548</v>
      </c>
      <c r="B243" s="92" t="s">
        <v>1410</v>
      </c>
      <c r="C243" s="2"/>
      <c r="D243" s="2"/>
      <c r="E243" s="1"/>
      <c r="F243" s="33"/>
      <c r="G243" s="2">
        <f t="shared" si="6"/>
        <v>0</v>
      </c>
      <c r="H243" s="2">
        <f t="shared" si="7"/>
        <v>0</v>
      </c>
    </row>
    <row r="244" spans="1:8" ht="15.75">
      <c r="A244" s="82" t="s">
        <v>549</v>
      </c>
      <c r="B244" s="61" t="s">
        <v>1411</v>
      </c>
      <c r="C244" s="2">
        <v>0</v>
      </c>
      <c r="D244" s="2">
        <v>783544195705.05005</v>
      </c>
      <c r="E244" s="1"/>
      <c r="F244" s="33"/>
      <c r="G244" s="2">
        <f t="shared" si="6"/>
        <v>0</v>
      </c>
      <c r="H244" s="2">
        <f t="shared" si="7"/>
        <v>783544195705.05005</v>
      </c>
    </row>
    <row r="245" spans="1:8" ht="15.75">
      <c r="A245" s="83" t="s">
        <v>550</v>
      </c>
      <c r="B245" s="84" t="s">
        <v>1412</v>
      </c>
      <c r="C245" s="126">
        <v>0</v>
      </c>
      <c r="D245" s="126">
        <v>783544195705.05005</v>
      </c>
      <c r="E245" s="127"/>
      <c r="F245" s="128"/>
      <c r="G245" s="126">
        <f t="shared" si="6"/>
        <v>0</v>
      </c>
      <c r="H245" s="126">
        <f t="shared" si="7"/>
        <v>783544195705.05005</v>
      </c>
    </row>
    <row r="246" spans="1:8">
      <c r="A246" s="1"/>
      <c r="B246" s="1"/>
      <c r="C246" s="2"/>
      <c r="D246" s="2"/>
      <c r="E246" s="1"/>
      <c r="F246" s="33"/>
      <c r="G246" s="2">
        <f t="shared" si="6"/>
        <v>0</v>
      </c>
      <c r="H246" s="2">
        <f t="shared" si="7"/>
        <v>0</v>
      </c>
    </row>
    <row r="247" spans="1:8" ht="15.75">
      <c r="A247" s="80" t="s">
        <v>551</v>
      </c>
      <c r="B247" s="81" t="s">
        <v>1413</v>
      </c>
      <c r="C247" s="2"/>
      <c r="D247" s="2"/>
      <c r="E247" s="1"/>
      <c r="F247" s="33"/>
      <c r="G247" s="2">
        <f t="shared" si="6"/>
        <v>0</v>
      </c>
      <c r="H247" s="2">
        <f t="shared" si="7"/>
        <v>0</v>
      </c>
    </row>
    <row r="248" spans="1:8" ht="15.75">
      <c r="A248" s="87" t="s">
        <v>552</v>
      </c>
      <c r="B248" s="44" t="s">
        <v>1414</v>
      </c>
      <c r="C248" s="2">
        <v>10025427</v>
      </c>
      <c r="D248" s="2">
        <v>63603292</v>
      </c>
      <c r="E248" s="1"/>
      <c r="F248" s="33"/>
      <c r="G248" s="2">
        <f t="shared" si="6"/>
        <v>10025427</v>
      </c>
      <c r="H248" s="2">
        <f t="shared" si="7"/>
        <v>63603292</v>
      </c>
    </row>
    <row r="249" spans="1:8" ht="15.75">
      <c r="A249" s="87" t="s">
        <v>553</v>
      </c>
      <c r="B249" s="44" t="s">
        <v>1415</v>
      </c>
      <c r="C249" s="2">
        <v>906445301</v>
      </c>
      <c r="D249" s="2">
        <v>9443104505</v>
      </c>
      <c r="E249" s="2">
        <v>0</v>
      </c>
      <c r="F249" s="2">
        <v>1567750</v>
      </c>
      <c r="G249" s="2">
        <f t="shared" si="6"/>
        <v>906445301</v>
      </c>
      <c r="H249" s="2">
        <f t="shared" si="7"/>
        <v>9444672255</v>
      </c>
    </row>
    <row r="250" spans="1:8" ht="15.75">
      <c r="A250" s="87" t="s">
        <v>554</v>
      </c>
      <c r="B250" s="44" t="s">
        <v>1416</v>
      </c>
      <c r="C250" s="2">
        <v>1652386586</v>
      </c>
      <c r="D250" s="2">
        <v>18340906001</v>
      </c>
      <c r="E250" s="2">
        <v>633500</v>
      </c>
      <c r="F250" s="2">
        <v>4721350</v>
      </c>
      <c r="G250" s="2">
        <f t="shared" si="6"/>
        <v>1653020086</v>
      </c>
      <c r="H250" s="2">
        <f t="shared" si="7"/>
        <v>18345627351</v>
      </c>
    </row>
    <row r="251" spans="1:8" ht="15.75">
      <c r="A251" s="87" t="s">
        <v>1417</v>
      </c>
      <c r="B251" s="44" t="s">
        <v>1418</v>
      </c>
      <c r="C251" s="2">
        <v>1851829296</v>
      </c>
      <c r="D251" s="2">
        <v>25434147775</v>
      </c>
      <c r="E251" s="2">
        <v>291119787</v>
      </c>
      <c r="F251" s="2">
        <v>3298593861</v>
      </c>
      <c r="G251" s="2">
        <f t="shared" si="6"/>
        <v>2142949083</v>
      </c>
      <c r="H251" s="2">
        <f t="shared" si="7"/>
        <v>28732741636</v>
      </c>
    </row>
    <row r="252" spans="1:8" ht="15.75">
      <c r="A252" s="87" t="s">
        <v>555</v>
      </c>
      <c r="B252" s="44" t="s">
        <v>1419</v>
      </c>
      <c r="C252" s="2">
        <v>575175881</v>
      </c>
      <c r="D252" s="2">
        <v>2008980548</v>
      </c>
      <c r="E252" s="2">
        <v>1266000920</v>
      </c>
      <c r="F252" s="2">
        <v>9681236318</v>
      </c>
      <c r="G252" s="2">
        <f t="shared" si="6"/>
        <v>1841176801</v>
      </c>
      <c r="H252" s="2">
        <f t="shared" si="7"/>
        <v>11690216866</v>
      </c>
    </row>
    <row r="253" spans="1:8" ht="15.75">
      <c r="A253" s="87" t="s">
        <v>556</v>
      </c>
      <c r="B253" s="44" t="s">
        <v>1420</v>
      </c>
      <c r="C253" s="2">
        <v>-300102540</v>
      </c>
      <c r="D253" s="2">
        <v>70159761</v>
      </c>
      <c r="E253" s="2"/>
      <c r="F253" s="34"/>
      <c r="G253" s="2">
        <f t="shared" si="6"/>
        <v>-300102540</v>
      </c>
      <c r="H253" s="2">
        <f t="shared" si="7"/>
        <v>70159761</v>
      </c>
    </row>
    <row r="254" spans="1:8" ht="15.75">
      <c r="A254" s="87" t="s">
        <v>557</v>
      </c>
      <c r="B254" s="44" t="s">
        <v>1421</v>
      </c>
      <c r="C254" s="2">
        <v>9324120160</v>
      </c>
      <c r="D254" s="2">
        <v>68261433406</v>
      </c>
      <c r="E254" s="2"/>
      <c r="F254" s="34"/>
      <c r="G254" s="2">
        <f t="shared" si="6"/>
        <v>9324120160</v>
      </c>
      <c r="H254" s="2">
        <f t="shared" si="7"/>
        <v>68261433406</v>
      </c>
    </row>
    <row r="255" spans="1:8" ht="15.75">
      <c r="A255" s="87" t="s">
        <v>558</v>
      </c>
      <c r="B255" s="44" t="s">
        <v>1422</v>
      </c>
      <c r="C255" s="2">
        <v>245689499</v>
      </c>
      <c r="D255" s="2">
        <v>4885778310</v>
      </c>
      <c r="E255" s="2">
        <v>1500000</v>
      </c>
      <c r="F255" s="2">
        <v>58366666</v>
      </c>
      <c r="G255" s="2">
        <f t="shared" si="6"/>
        <v>247189499</v>
      </c>
      <c r="H255" s="2">
        <f t="shared" si="7"/>
        <v>4944144976</v>
      </c>
    </row>
    <row r="256" spans="1:8" ht="15.75">
      <c r="A256" s="87" t="s">
        <v>559</v>
      </c>
      <c r="B256" s="44" t="s">
        <v>1423</v>
      </c>
      <c r="C256" s="2">
        <v>141574768</v>
      </c>
      <c r="D256" s="2">
        <v>665191590.01999998</v>
      </c>
      <c r="E256" s="2">
        <v>1000</v>
      </c>
      <c r="F256" s="2">
        <v>20000</v>
      </c>
      <c r="G256" s="2">
        <f t="shared" si="6"/>
        <v>141575768</v>
      </c>
      <c r="H256" s="2">
        <f t="shared" si="7"/>
        <v>665211590.01999998</v>
      </c>
    </row>
    <row r="257" spans="1:8" ht="15.75">
      <c r="A257" s="87" t="s">
        <v>560</v>
      </c>
      <c r="B257" s="44" t="s">
        <v>1424</v>
      </c>
      <c r="C257" s="2">
        <v>622409103</v>
      </c>
      <c r="D257" s="2">
        <v>8076358696</v>
      </c>
      <c r="E257" s="1"/>
      <c r="F257" s="33"/>
      <c r="G257" s="2">
        <f t="shared" si="6"/>
        <v>622409103</v>
      </c>
      <c r="H257" s="2">
        <f t="shared" si="7"/>
        <v>8076358696</v>
      </c>
    </row>
    <row r="258" spans="1:8" ht="15.75">
      <c r="A258" s="87" t="s">
        <v>561</v>
      </c>
      <c r="B258" s="61" t="s">
        <v>1425</v>
      </c>
      <c r="C258" s="2">
        <v>-11470608</v>
      </c>
      <c r="D258" s="2">
        <v>11088234</v>
      </c>
      <c r="E258" s="1"/>
      <c r="F258" s="33"/>
      <c r="G258" s="2">
        <f t="shared" si="6"/>
        <v>-11470608</v>
      </c>
      <c r="H258" s="2">
        <f t="shared" si="7"/>
        <v>11088234</v>
      </c>
    </row>
    <row r="259" spans="1:8" ht="15.75">
      <c r="A259" s="87" t="s">
        <v>562</v>
      </c>
      <c r="B259" s="44" t="s">
        <v>1426</v>
      </c>
      <c r="C259" s="2">
        <v>112043720</v>
      </c>
      <c r="D259" s="2">
        <v>639236871</v>
      </c>
      <c r="E259" s="1"/>
      <c r="F259" s="33"/>
      <c r="G259" s="2">
        <f t="shared" si="6"/>
        <v>112043720</v>
      </c>
      <c r="H259" s="2">
        <f t="shared" si="7"/>
        <v>639236871</v>
      </c>
    </row>
    <row r="260" spans="1:8" ht="15.75">
      <c r="A260" s="87" t="s">
        <v>563</v>
      </c>
      <c r="B260" s="44" t="s">
        <v>1427</v>
      </c>
      <c r="C260" s="2">
        <v>5608615198.5</v>
      </c>
      <c r="D260" s="2">
        <v>23039319498</v>
      </c>
      <c r="E260" s="1"/>
      <c r="F260" s="33"/>
      <c r="G260" s="2">
        <f t="shared" si="6"/>
        <v>5608615198.5</v>
      </c>
      <c r="H260" s="2">
        <f t="shared" si="7"/>
        <v>23039319498</v>
      </c>
    </row>
    <row r="261" spans="1:8" ht="15.75">
      <c r="A261" s="87" t="s">
        <v>564</v>
      </c>
      <c r="B261" s="44" t="s">
        <v>1428</v>
      </c>
      <c r="C261" s="2">
        <v>5420852794</v>
      </c>
      <c r="D261" s="2">
        <v>42834337539.779999</v>
      </c>
      <c r="E261" s="2">
        <v>3621072122</v>
      </c>
      <c r="F261" s="2">
        <v>30454695477</v>
      </c>
      <c r="G261" s="2">
        <f t="shared" si="6"/>
        <v>9041924916</v>
      </c>
      <c r="H261" s="2">
        <f t="shared" si="7"/>
        <v>73289033016.779999</v>
      </c>
    </row>
    <row r="262" spans="1:8" ht="15.75">
      <c r="A262" s="87" t="s">
        <v>565</v>
      </c>
      <c r="B262" s="44" t="s">
        <v>1429</v>
      </c>
      <c r="C262" s="2">
        <v>11874059417</v>
      </c>
      <c r="D262" s="2">
        <v>79837483201</v>
      </c>
      <c r="E262" s="2"/>
      <c r="F262" s="34"/>
      <c r="G262" s="2">
        <f t="shared" si="6"/>
        <v>11874059417</v>
      </c>
      <c r="H262" s="2">
        <f t="shared" si="7"/>
        <v>79837483201</v>
      </c>
    </row>
    <row r="263" spans="1:8" ht="15.75">
      <c r="A263" s="83" t="s">
        <v>566</v>
      </c>
      <c r="B263" s="84" t="s">
        <v>1430</v>
      </c>
      <c r="C263" s="126">
        <v>38033654002.5</v>
      </c>
      <c r="D263" s="126">
        <v>283611129227.79999</v>
      </c>
      <c r="E263" s="126">
        <v>5180327329</v>
      </c>
      <c r="F263" s="126">
        <v>43499201422</v>
      </c>
      <c r="G263" s="126">
        <f t="shared" si="6"/>
        <v>43213981331.5</v>
      </c>
      <c r="H263" s="126">
        <f t="shared" si="7"/>
        <v>327110330649.79999</v>
      </c>
    </row>
    <row r="264" spans="1:8" ht="15.75">
      <c r="A264" s="85" t="s">
        <v>107</v>
      </c>
      <c r="B264" s="86" t="s">
        <v>1431</v>
      </c>
      <c r="C264" s="129">
        <v>96440308272.022995</v>
      </c>
      <c r="D264" s="129">
        <v>1557170471444.72</v>
      </c>
      <c r="E264" s="129">
        <v>11368623237.5</v>
      </c>
      <c r="F264" s="129">
        <v>164079286814.82199</v>
      </c>
      <c r="G264" s="129">
        <f t="shared" si="6"/>
        <v>107808931509.52299</v>
      </c>
      <c r="H264" s="129">
        <f t="shared" si="7"/>
        <v>1721249758259.542</v>
      </c>
    </row>
    <row r="265" spans="1:8" ht="15.75">
      <c r="A265" s="90" t="s">
        <v>179</v>
      </c>
      <c r="B265" s="93" t="s">
        <v>1432</v>
      </c>
      <c r="C265" s="12">
        <v>96440308272.022995</v>
      </c>
      <c r="D265" s="12">
        <v>1557170471444.72</v>
      </c>
      <c r="E265" s="12">
        <v>11368623237.5</v>
      </c>
      <c r="F265" s="12">
        <v>164079286814.82199</v>
      </c>
      <c r="G265" s="12">
        <f t="shared" si="6"/>
        <v>107808931509.52299</v>
      </c>
      <c r="H265" s="12">
        <f t="shared" si="7"/>
        <v>1721249758259.542</v>
      </c>
    </row>
    <row r="266" spans="1:8">
      <c r="A266" s="1"/>
      <c r="B266" s="1"/>
      <c r="C266" s="2"/>
      <c r="D266" s="2"/>
      <c r="E266" s="1"/>
      <c r="F266" s="33"/>
      <c r="G266" s="2">
        <f t="shared" si="6"/>
        <v>0</v>
      </c>
      <c r="H266" s="2">
        <f t="shared" si="7"/>
        <v>0</v>
      </c>
    </row>
    <row r="267" spans="1:8" ht="15.75">
      <c r="A267" s="76" t="s">
        <v>567</v>
      </c>
      <c r="B267" s="77" t="s">
        <v>1433</v>
      </c>
      <c r="C267" s="2"/>
      <c r="D267" s="2"/>
      <c r="E267" s="1"/>
      <c r="F267" s="33"/>
      <c r="G267" s="2">
        <f t="shared" si="6"/>
        <v>0</v>
      </c>
      <c r="H267" s="2">
        <f t="shared" si="7"/>
        <v>0</v>
      </c>
    </row>
    <row r="268" spans="1:8" ht="15.75">
      <c r="A268" s="78" t="s">
        <v>568</v>
      </c>
      <c r="B268" s="79" t="s">
        <v>1434</v>
      </c>
      <c r="C268" s="2"/>
      <c r="D268" s="2"/>
      <c r="E268" s="1"/>
      <c r="F268" s="33"/>
      <c r="G268" s="2">
        <f t="shared" si="6"/>
        <v>0</v>
      </c>
      <c r="H268" s="2">
        <f t="shared" si="7"/>
        <v>0</v>
      </c>
    </row>
    <row r="269" spans="1:8" ht="15.75">
      <c r="A269" s="80" t="s">
        <v>569</v>
      </c>
      <c r="B269" s="81" t="s">
        <v>1435</v>
      </c>
      <c r="C269" s="2"/>
      <c r="D269" s="2"/>
      <c r="E269" s="1"/>
      <c r="F269" s="33"/>
      <c r="G269" s="2">
        <f t="shared" ref="G269:G332" si="8">C269+E269</f>
        <v>0</v>
      </c>
      <c r="H269" s="2">
        <f t="shared" ref="H269:H332" si="9">D269+F269</f>
        <v>0</v>
      </c>
    </row>
    <row r="270" spans="1:8" ht="15.75">
      <c r="A270" s="82" t="s">
        <v>570</v>
      </c>
      <c r="B270" s="44" t="s">
        <v>1436</v>
      </c>
      <c r="C270" s="2">
        <v>12387047216</v>
      </c>
      <c r="D270" s="2">
        <v>100184501332</v>
      </c>
      <c r="E270" s="2">
        <v>38136750800</v>
      </c>
      <c r="F270" s="2">
        <v>155672255495</v>
      </c>
      <c r="G270" s="2">
        <f t="shared" si="8"/>
        <v>50523798016</v>
      </c>
      <c r="H270" s="2">
        <f t="shared" si="9"/>
        <v>255856756827</v>
      </c>
    </row>
    <row r="271" spans="1:8" ht="15.75">
      <c r="A271" s="82" t="s">
        <v>571</v>
      </c>
      <c r="B271" s="44" t="s">
        <v>1437</v>
      </c>
      <c r="C271" s="2">
        <v>2890837432</v>
      </c>
      <c r="D271" s="2">
        <v>11348835597</v>
      </c>
      <c r="E271" s="2"/>
      <c r="F271" s="34"/>
      <c r="G271" s="2">
        <f t="shared" si="8"/>
        <v>2890837432</v>
      </c>
      <c r="H271" s="2">
        <f t="shared" si="9"/>
        <v>11348835597</v>
      </c>
    </row>
    <row r="272" spans="1:8" ht="15.75">
      <c r="A272" s="83" t="s">
        <v>102</v>
      </c>
      <c r="B272" s="84" t="s">
        <v>1438</v>
      </c>
      <c r="C272" s="126">
        <v>15277884648</v>
      </c>
      <c r="D272" s="126">
        <v>111533336929</v>
      </c>
      <c r="E272" s="126">
        <v>38136750800</v>
      </c>
      <c r="F272" s="126">
        <v>155672255495</v>
      </c>
      <c r="G272" s="126">
        <f t="shared" si="8"/>
        <v>53414635448</v>
      </c>
      <c r="H272" s="126">
        <f t="shared" si="9"/>
        <v>267205592424</v>
      </c>
    </row>
    <row r="273" spans="1:8">
      <c r="A273" s="1"/>
      <c r="B273" s="1"/>
      <c r="C273" s="2"/>
      <c r="D273" s="2"/>
      <c r="E273" s="1"/>
      <c r="F273" s="33"/>
      <c r="G273" s="2">
        <f t="shared" si="8"/>
        <v>0</v>
      </c>
      <c r="H273" s="2">
        <f t="shared" si="9"/>
        <v>0</v>
      </c>
    </row>
    <row r="274" spans="1:8" ht="15.75">
      <c r="A274" s="80" t="s">
        <v>572</v>
      </c>
      <c r="B274" s="81" t="s">
        <v>1439</v>
      </c>
      <c r="C274" s="2"/>
      <c r="D274" s="2"/>
      <c r="E274" s="1"/>
      <c r="F274" s="33"/>
      <c r="G274" s="2">
        <f t="shared" si="8"/>
        <v>0</v>
      </c>
      <c r="H274" s="2">
        <f t="shared" si="9"/>
        <v>0</v>
      </c>
    </row>
    <row r="275" spans="1:8" ht="15.75">
      <c r="A275" s="82" t="s">
        <v>573</v>
      </c>
      <c r="B275" s="44" t="s">
        <v>1440</v>
      </c>
      <c r="C275" s="2">
        <v>2360843811</v>
      </c>
      <c r="D275" s="2">
        <v>16291013904</v>
      </c>
      <c r="E275" s="2">
        <v>708832377</v>
      </c>
      <c r="F275" s="2">
        <v>7696507992</v>
      </c>
      <c r="G275" s="2">
        <f t="shared" si="8"/>
        <v>3069676188</v>
      </c>
      <c r="H275" s="2">
        <f t="shared" si="9"/>
        <v>23987521896</v>
      </c>
    </row>
    <row r="276" spans="1:8" ht="15.75">
      <c r="A276" s="82" t="s">
        <v>574</v>
      </c>
      <c r="B276" s="44" t="s">
        <v>1441</v>
      </c>
      <c r="C276" s="2">
        <v>7018102798</v>
      </c>
      <c r="D276" s="2">
        <v>39659696369</v>
      </c>
      <c r="E276" s="2">
        <v>726372065</v>
      </c>
      <c r="F276" s="2">
        <v>8998511741</v>
      </c>
      <c r="G276" s="2">
        <f t="shared" si="8"/>
        <v>7744474863</v>
      </c>
      <c r="H276" s="2">
        <f t="shared" si="9"/>
        <v>48658208110</v>
      </c>
    </row>
    <row r="277" spans="1:8" ht="15.75">
      <c r="A277" s="83" t="s">
        <v>106</v>
      </c>
      <c r="B277" s="84" t="s">
        <v>1442</v>
      </c>
      <c r="C277" s="126">
        <v>9378946609</v>
      </c>
      <c r="D277" s="126">
        <v>55950710273</v>
      </c>
      <c r="E277" s="126">
        <v>1435204442</v>
      </c>
      <c r="F277" s="126">
        <v>16695019733</v>
      </c>
      <c r="G277" s="126">
        <f t="shared" si="8"/>
        <v>10814151051</v>
      </c>
      <c r="H277" s="126">
        <f t="shared" si="9"/>
        <v>72645730006</v>
      </c>
    </row>
    <row r="278" spans="1:8">
      <c r="A278" s="1"/>
      <c r="B278" s="1"/>
      <c r="C278" s="2"/>
      <c r="D278" s="2"/>
      <c r="E278" s="1"/>
      <c r="F278" s="33"/>
      <c r="G278" s="2">
        <f t="shared" si="8"/>
        <v>0</v>
      </c>
      <c r="H278" s="2">
        <f t="shared" si="9"/>
        <v>0</v>
      </c>
    </row>
    <row r="279" spans="1:8" ht="15.75">
      <c r="A279" s="80" t="s">
        <v>575</v>
      </c>
      <c r="B279" s="81" t="s">
        <v>1443</v>
      </c>
      <c r="C279" s="2"/>
      <c r="D279" s="2"/>
      <c r="E279" s="1"/>
      <c r="F279" s="33"/>
      <c r="G279" s="2">
        <f t="shared" si="8"/>
        <v>0</v>
      </c>
      <c r="H279" s="2">
        <f t="shared" si="9"/>
        <v>0</v>
      </c>
    </row>
    <row r="280" spans="1:8" ht="15.75">
      <c r="A280" s="87" t="s">
        <v>576</v>
      </c>
      <c r="B280" s="44" t="s">
        <v>1444</v>
      </c>
      <c r="C280" s="2">
        <v>4024494184</v>
      </c>
      <c r="D280" s="2">
        <v>27414404780</v>
      </c>
      <c r="E280" s="2">
        <v>383465046</v>
      </c>
      <c r="F280" s="2">
        <v>4703452018</v>
      </c>
      <c r="G280" s="2">
        <f t="shared" si="8"/>
        <v>4407959230</v>
      </c>
      <c r="H280" s="2">
        <f t="shared" si="9"/>
        <v>32117856798</v>
      </c>
    </row>
    <row r="281" spans="1:8" ht="15.75">
      <c r="A281" s="87" t="s">
        <v>577</v>
      </c>
      <c r="B281" s="44" t="s">
        <v>1445</v>
      </c>
      <c r="C281" s="2">
        <v>2416538306</v>
      </c>
      <c r="D281" s="2">
        <v>13535094361</v>
      </c>
      <c r="E281" s="2">
        <v>916606503</v>
      </c>
      <c r="F281" s="2">
        <v>9756573989</v>
      </c>
      <c r="G281" s="2">
        <f t="shared" si="8"/>
        <v>3333144809</v>
      </c>
      <c r="H281" s="2">
        <f t="shared" si="9"/>
        <v>23291668350</v>
      </c>
    </row>
    <row r="282" spans="1:8" ht="15.75">
      <c r="A282" s="87" t="s">
        <v>578</v>
      </c>
      <c r="B282" s="44" t="s">
        <v>1446</v>
      </c>
      <c r="C282" s="2">
        <v>6093412320</v>
      </c>
      <c r="D282" s="2">
        <v>38962794641</v>
      </c>
      <c r="E282" s="2">
        <v>516239416</v>
      </c>
      <c r="F282" s="2">
        <v>7793467726</v>
      </c>
      <c r="G282" s="2">
        <f t="shared" si="8"/>
        <v>6609651736</v>
      </c>
      <c r="H282" s="2">
        <f t="shared" si="9"/>
        <v>46756262367</v>
      </c>
    </row>
    <row r="283" spans="1:8" ht="15.75">
      <c r="A283" s="87" t="s">
        <v>579</v>
      </c>
      <c r="B283" s="44" t="s">
        <v>1447</v>
      </c>
      <c r="C283" s="2">
        <v>94000</v>
      </c>
      <c r="D283" s="2">
        <v>6072057865</v>
      </c>
      <c r="E283" s="2"/>
      <c r="F283" s="34"/>
      <c r="G283" s="2">
        <f t="shared" si="8"/>
        <v>94000</v>
      </c>
      <c r="H283" s="2">
        <f t="shared" si="9"/>
        <v>6072057865</v>
      </c>
    </row>
    <row r="284" spans="1:8" ht="15.75">
      <c r="A284" s="87" t="s">
        <v>580</v>
      </c>
      <c r="B284" s="44" t="s">
        <v>1448</v>
      </c>
      <c r="C284" s="2">
        <v>1499441000</v>
      </c>
      <c r="D284" s="2">
        <v>1659790000</v>
      </c>
      <c r="E284" s="2"/>
      <c r="F284" s="34"/>
      <c r="G284" s="2">
        <f t="shared" si="8"/>
        <v>1499441000</v>
      </c>
      <c r="H284" s="2">
        <f t="shared" si="9"/>
        <v>1659790000</v>
      </c>
    </row>
    <row r="285" spans="1:8" ht="15.75">
      <c r="A285" s="87" t="s">
        <v>581</v>
      </c>
      <c r="B285" s="44" t="s">
        <v>1449</v>
      </c>
      <c r="C285" s="2">
        <v>456844615</v>
      </c>
      <c r="D285" s="2">
        <v>4617700748</v>
      </c>
      <c r="E285" s="2">
        <v>32229174</v>
      </c>
      <c r="F285" s="2">
        <v>2334183305</v>
      </c>
      <c r="G285" s="2">
        <f t="shared" si="8"/>
        <v>489073789</v>
      </c>
      <c r="H285" s="2">
        <f t="shared" si="9"/>
        <v>6951884053</v>
      </c>
    </row>
    <row r="286" spans="1:8" ht="15.75">
      <c r="A286" s="83" t="s">
        <v>132</v>
      </c>
      <c r="B286" s="84" t="s">
        <v>1450</v>
      </c>
      <c r="C286" s="126">
        <v>14490824425</v>
      </c>
      <c r="D286" s="126">
        <v>92261842395</v>
      </c>
      <c r="E286" s="126">
        <v>1848540139</v>
      </c>
      <c r="F286" s="126">
        <v>24587677038</v>
      </c>
      <c r="G286" s="126">
        <f t="shared" si="8"/>
        <v>16339364564</v>
      </c>
      <c r="H286" s="126">
        <f t="shared" si="9"/>
        <v>116849519433</v>
      </c>
    </row>
    <row r="287" spans="1:8">
      <c r="A287" s="1"/>
      <c r="B287" s="1"/>
      <c r="C287" s="2"/>
      <c r="D287" s="2"/>
      <c r="E287" s="1"/>
      <c r="F287" s="33"/>
      <c r="G287" s="2">
        <f t="shared" si="8"/>
        <v>0</v>
      </c>
      <c r="H287" s="2">
        <f t="shared" si="9"/>
        <v>0</v>
      </c>
    </row>
    <row r="288" spans="1:8" ht="15.75">
      <c r="A288" s="80" t="s">
        <v>582</v>
      </c>
      <c r="B288" s="81" t="s">
        <v>1451</v>
      </c>
      <c r="C288" s="2"/>
      <c r="D288" s="2"/>
      <c r="E288" s="1"/>
      <c r="F288" s="33"/>
      <c r="G288" s="2">
        <f t="shared" si="8"/>
        <v>0</v>
      </c>
      <c r="H288" s="2">
        <f t="shared" si="9"/>
        <v>0</v>
      </c>
    </row>
    <row r="289" spans="1:8" ht="15.75">
      <c r="A289" s="82" t="s">
        <v>583</v>
      </c>
      <c r="B289" s="44" t="s">
        <v>1452</v>
      </c>
      <c r="C289" s="2">
        <v>4602500</v>
      </c>
      <c r="D289" s="2">
        <v>35226175</v>
      </c>
      <c r="E289" s="1"/>
      <c r="F289" s="33"/>
      <c r="G289" s="2">
        <f t="shared" si="8"/>
        <v>4602500</v>
      </c>
      <c r="H289" s="2">
        <f t="shared" si="9"/>
        <v>35226175</v>
      </c>
    </row>
    <row r="290" spans="1:8" ht="15.75">
      <c r="A290" s="82" t="s">
        <v>584</v>
      </c>
      <c r="B290" s="44" t="s">
        <v>1453</v>
      </c>
      <c r="C290" s="2">
        <v>404117829</v>
      </c>
      <c r="D290" s="2">
        <v>2773969407</v>
      </c>
      <c r="E290" s="1"/>
      <c r="F290" s="33"/>
      <c r="G290" s="2">
        <f t="shared" si="8"/>
        <v>404117829</v>
      </c>
      <c r="H290" s="2">
        <f t="shared" si="9"/>
        <v>2773969407</v>
      </c>
    </row>
    <row r="291" spans="1:8" ht="15.75">
      <c r="A291" s="82" t="s">
        <v>585</v>
      </c>
      <c r="B291" s="44" t="s">
        <v>1454</v>
      </c>
      <c r="C291" s="2">
        <v>20821417</v>
      </c>
      <c r="D291" s="2">
        <v>87890330</v>
      </c>
      <c r="E291" s="1"/>
      <c r="F291" s="33"/>
      <c r="G291" s="2">
        <f t="shared" si="8"/>
        <v>20821417</v>
      </c>
      <c r="H291" s="2">
        <f t="shared" si="9"/>
        <v>87890330</v>
      </c>
    </row>
    <row r="292" spans="1:8" ht="15.75">
      <c r="A292" s="82" t="s">
        <v>586</v>
      </c>
      <c r="B292" s="44" t="s">
        <v>1455</v>
      </c>
      <c r="C292" s="2">
        <v>111898250</v>
      </c>
      <c r="D292" s="2">
        <v>477274670</v>
      </c>
      <c r="E292" s="2">
        <v>19529100</v>
      </c>
      <c r="F292" s="2">
        <v>192007000</v>
      </c>
      <c r="G292" s="2">
        <f t="shared" si="8"/>
        <v>131427350</v>
      </c>
      <c r="H292" s="2">
        <f t="shared" si="9"/>
        <v>669281670</v>
      </c>
    </row>
    <row r="293" spans="1:8" ht="15.75">
      <c r="A293" s="82" t="s">
        <v>1892</v>
      </c>
      <c r="B293" s="44" t="s">
        <v>1898</v>
      </c>
      <c r="C293" s="2"/>
      <c r="D293" s="2"/>
      <c r="E293" s="2">
        <v>0</v>
      </c>
      <c r="F293" s="2">
        <v>1522544225</v>
      </c>
      <c r="G293" s="2">
        <f t="shared" si="8"/>
        <v>0</v>
      </c>
      <c r="H293" s="2">
        <f t="shared" si="9"/>
        <v>1522544225</v>
      </c>
    </row>
    <row r="294" spans="1:8" ht="15.75">
      <c r="A294" s="83" t="s">
        <v>454</v>
      </c>
      <c r="B294" s="84" t="s">
        <v>1456</v>
      </c>
      <c r="C294" s="126">
        <v>541439996</v>
      </c>
      <c r="D294" s="126">
        <v>3374360582</v>
      </c>
      <c r="E294" s="126">
        <v>19529100</v>
      </c>
      <c r="F294" s="126">
        <v>1714551225</v>
      </c>
      <c r="G294" s="126">
        <f t="shared" si="8"/>
        <v>560969096</v>
      </c>
      <c r="H294" s="126">
        <f t="shared" si="9"/>
        <v>5088911807</v>
      </c>
    </row>
    <row r="295" spans="1:8">
      <c r="A295" s="1"/>
      <c r="B295" s="1"/>
      <c r="C295" s="2"/>
      <c r="D295" s="2"/>
      <c r="E295" s="1"/>
      <c r="F295" s="33"/>
      <c r="G295" s="2">
        <f t="shared" si="8"/>
        <v>0</v>
      </c>
      <c r="H295" s="2">
        <f t="shared" si="9"/>
        <v>0</v>
      </c>
    </row>
    <row r="296" spans="1:8" ht="15.75">
      <c r="A296" s="80" t="s">
        <v>587</v>
      </c>
      <c r="B296" s="81" t="s">
        <v>1457</v>
      </c>
      <c r="C296" s="2"/>
      <c r="D296" s="2"/>
      <c r="E296" s="1"/>
      <c r="F296" s="33"/>
      <c r="G296" s="2">
        <f t="shared" si="8"/>
        <v>0</v>
      </c>
      <c r="H296" s="2">
        <f t="shared" si="9"/>
        <v>0</v>
      </c>
    </row>
    <row r="297" spans="1:8" ht="15.75">
      <c r="A297" s="87" t="s">
        <v>588</v>
      </c>
      <c r="B297" s="44" t="s">
        <v>1458</v>
      </c>
      <c r="C297" s="2">
        <v>473368351</v>
      </c>
      <c r="D297" s="2">
        <v>4572265140</v>
      </c>
      <c r="E297" s="2">
        <v>0</v>
      </c>
      <c r="F297" s="2">
        <v>40000</v>
      </c>
      <c r="G297" s="2">
        <f t="shared" si="8"/>
        <v>473368351</v>
      </c>
      <c r="H297" s="2">
        <f t="shared" si="9"/>
        <v>4572305140</v>
      </c>
    </row>
    <row r="298" spans="1:8" ht="15.75">
      <c r="A298" s="87" t="s">
        <v>589</v>
      </c>
      <c r="B298" s="44" t="s">
        <v>1459</v>
      </c>
      <c r="C298" s="2">
        <v>26139543537</v>
      </c>
      <c r="D298" s="2">
        <v>182346037283</v>
      </c>
      <c r="E298" s="2">
        <v>3003486500</v>
      </c>
      <c r="F298" s="2">
        <v>15099621158</v>
      </c>
      <c r="G298" s="2">
        <f t="shared" si="8"/>
        <v>29143030037</v>
      </c>
      <c r="H298" s="2">
        <f t="shared" si="9"/>
        <v>197445658441</v>
      </c>
    </row>
    <row r="299" spans="1:8" ht="15.75">
      <c r="A299" s="87" t="s">
        <v>590</v>
      </c>
      <c r="B299" s="44" t="s">
        <v>1460</v>
      </c>
      <c r="C299" s="2">
        <v>7131227360</v>
      </c>
      <c r="D299" s="2">
        <v>50990240100.32</v>
      </c>
      <c r="E299" s="2">
        <v>8149755267</v>
      </c>
      <c r="F299" s="2">
        <v>44166613075.400002</v>
      </c>
      <c r="G299" s="2">
        <f t="shared" si="8"/>
        <v>15280982627</v>
      </c>
      <c r="H299" s="2">
        <f t="shared" si="9"/>
        <v>95156853175.720001</v>
      </c>
    </row>
    <row r="300" spans="1:8" ht="15.75">
      <c r="A300" s="87" t="s">
        <v>591</v>
      </c>
      <c r="B300" s="44" t="s">
        <v>1461</v>
      </c>
      <c r="C300" s="2">
        <v>29224413</v>
      </c>
      <c r="D300" s="2">
        <v>298748347</v>
      </c>
      <c r="E300" s="2"/>
      <c r="F300" s="34"/>
      <c r="G300" s="2">
        <f t="shared" si="8"/>
        <v>29224413</v>
      </c>
      <c r="H300" s="2">
        <f t="shared" si="9"/>
        <v>298748347</v>
      </c>
    </row>
    <row r="301" spans="1:8" ht="15.75">
      <c r="A301" s="87" t="s">
        <v>592</v>
      </c>
      <c r="B301" s="44" t="s">
        <v>1462</v>
      </c>
      <c r="C301" s="2">
        <v>982534418</v>
      </c>
      <c r="D301" s="2">
        <v>7302781176</v>
      </c>
      <c r="E301" s="2"/>
      <c r="F301" s="34"/>
      <c r="G301" s="2">
        <f t="shared" si="8"/>
        <v>982534418</v>
      </c>
      <c r="H301" s="2">
        <f t="shared" si="9"/>
        <v>7302781176</v>
      </c>
    </row>
    <row r="302" spans="1:8" ht="15.75">
      <c r="A302" s="87" t="s">
        <v>593</v>
      </c>
      <c r="B302" s="44" t="s">
        <v>1463</v>
      </c>
      <c r="C302" s="2">
        <v>58551312</v>
      </c>
      <c r="D302" s="2">
        <v>450794753</v>
      </c>
      <c r="E302" s="2">
        <v>6446039226</v>
      </c>
      <c r="F302" s="2">
        <v>24395941160</v>
      </c>
      <c r="G302" s="2">
        <f t="shared" si="8"/>
        <v>6504590538</v>
      </c>
      <c r="H302" s="2">
        <f t="shared" si="9"/>
        <v>24846735913</v>
      </c>
    </row>
    <row r="303" spans="1:8" ht="15.75">
      <c r="A303" s="87" t="s">
        <v>594</v>
      </c>
      <c r="B303" s="44" t="s">
        <v>1464</v>
      </c>
      <c r="C303" s="2">
        <v>23050979</v>
      </c>
      <c r="D303" s="2">
        <v>212796082</v>
      </c>
      <c r="E303" s="2"/>
      <c r="F303" s="34"/>
      <c r="G303" s="2">
        <f t="shared" si="8"/>
        <v>23050979</v>
      </c>
      <c r="H303" s="2">
        <f t="shared" si="9"/>
        <v>212796082</v>
      </c>
    </row>
    <row r="304" spans="1:8" ht="15.75">
      <c r="A304" s="87" t="s">
        <v>595</v>
      </c>
      <c r="B304" s="44" t="s">
        <v>1465</v>
      </c>
      <c r="C304" s="2">
        <v>56451921</v>
      </c>
      <c r="D304" s="2">
        <v>356542317</v>
      </c>
      <c r="E304" s="2"/>
      <c r="F304" s="34"/>
      <c r="G304" s="2">
        <f t="shared" si="8"/>
        <v>56451921</v>
      </c>
      <c r="H304" s="2">
        <f t="shared" si="9"/>
        <v>356542317</v>
      </c>
    </row>
    <row r="305" spans="1:8" ht="15.75">
      <c r="A305" s="87" t="s">
        <v>596</v>
      </c>
      <c r="B305" s="44" t="s">
        <v>1466</v>
      </c>
      <c r="C305" s="2">
        <v>110349878</v>
      </c>
      <c r="D305" s="2">
        <v>942100490</v>
      </c>
      <c r="E305" s="2"/>
      <c r="F305" s="34"/>
      <c r="G305" s="2">
        <f t="shared" si="8"/>
        <v>110349878</v>
      </c>
      <c r="H305" s="2">
        <f t="shared" si="9"/>
        <v>942100490</v>
      </c>
    </row>
    <row r="306" spans="1:8" ht="15.75">
      <c r="A306" s="87" t="s">
        <v>597</v>
      </c>
      <c r="B306" s="44" t="s">
        <v>1467</v>
      </c>
      <c r="C306" s="2">
        <v>60880346</v>
      </c>
      <c r="D306" s="2">
        <v>447558367</v>
      </c>
      <c r="E306" s="2"/>
      <c r="F306" s="34"/>
      <c r="G306" s="2">
        <f t="shared" si="8"/>
        <v>60880346</v>
      </c>
      <c r="H306" s="2">
        <f t="shared" si="9"/>
        <v>447558367</v>
      </c>
    </row>
    <row r="307" spans="1:8" ht="15.75">
      <c r="A307" s="87" t="s">
        <v>598</v>
      </c>
      <c r="B307" s="44" t="s">
        <v>1468</v>
      </c>
      <c r="C307" s="2">
        <v>92536358</v>
      </c>
      <c r="D307" s="2">
        <v>740497568</v>
      </c>
      <c r="E307" s="2"/>
      <c r="F307" s="34"/>
      <c r="G307" s="2">
        <f t="shared" si="8"/>
        <v>92536358</v>
      </c>
      <c r="H307" s="2">
        <f t="shared" si="9"/>
        <v>740497568</v>
      </c>
    </row>
    <row r="308" spans="1:8" ht="15.75">
      <c r="A308" s="87" t="s">
        <v>599</v>
      </c>
      <c r="B308" s="44" t="s">
        <v>1469</v>
      </c>
      <c r="C308" s="2">
        <v>17310969</v>
      </c>
      <c r="D308" s="2">
        <v>227334124</v>
      </c>
      <c r="E308" s="2"/>
      <c r="F308" s="34"/>
      <c r="G308" s="2">
        <f t="shared" si="8"/>
        <v>17310969</v>
      </c>
      <c r="H308" s="2">
        <f t="shared" si="9"/>
        <v>227334124</v>
      </c>
    </row>
    <row r="309" spans="1:8" ht="15.75">
      <c r="A309" s="87" t="s">
        <v>600</v>
      </c>
      <c r="B309" s="44" t="s">
        <v>1882</v>
      </c>
      <c r="C309" s="2">
        <v>19600000</v>
      </c>
      <c r="D309" s="2">
        <v>19600000</v>
      </c>
      <c r="E309" s="2"/>
      <c r="F309" s="34"/>
      <c r="G309" s="2">
        <f t="shared" si="8"/>
        <v>19600000</v>
      </c>
      <c r="H309" s="2">
        <f t="shared" si="9"/>
        <v>19600000</v>
      </c>
    </row>
    <row r="310" spans="1:8" ht="15.75">
      <c r="A310" s="83" t="s">
        <v>218</v>
      </c>
      <c r="B310" s="84" t="s">
        <v>1470</v>
      </c>
      <c r="C310" s="126">
        <v>35194629842</v>
      </c>
      <c r="D310" s="126">
        <v>248907295747.32001</v>
      </c>
      <c r="E310" s="126">
        <v>17599280993</v>
      </c>
      <c r="F310" s="126">
        <v>83662215393.399994</v>
      </c>
      <c r="G310" s="126">
        <f t="shared" si="8"/>
        <v>52793910835</v>
      </c>
      <c r="H310" s="126">
        <f t="shared" si="9"/>
        <v>332569511140.71997</v>
      </c>
    </row>
    <row r="311" spans="1:8" ht="15.75">
      <c r="A311" s="85" t="s">
        <v>107</v>
      </c>
      <c r="B311" s="86" t="s">
        <v>1431</v>
      </c>
      <c r="C311" s="129">
        <v>74883725520</v>
      </c>
      <c r="D311" s="129">
        <v>512027545926.32001</v>
      </c>
      <c r="E311" s="129">
        <v>59039305474</v>
      </c>
      <c r="F311" s="129">
        <v>282331718884.40002</v>
      </c>
      <c r="G311" s="129">
        <f t="shared" si="8"/>
        <v>133923030994</v>
      </c>
      <c r="H311" s="129">
        <f t="shared" si="9"/>
        <v>794359264810.71997</v>
      </c>
    </row>
    <row r="312" spans="1:8" ht="15.75">
      <c r="A312" s="90" t="s">
        <v>125</v>
      </c>
      <c r="B312" s="93" t="s">
        <v>1471</v>
      </c>
      <c r="C312" s="12">
        <v>74883725520</v>
      </c>
      <c r="D312" s="12">
        <v>512027545926.32001</v>
      </c>
      <c r="E312" s="12">
        <v>59039305474</v>
      </c>
      <c r="F312" s="12">
        <v>282331718884.40002</v>
      </c>
      <c r="G312" s="12">
        <f t="shared" si="8"/>
        <v>133923030994</v>
      </c>
      <c r="H312" s="12">
        <f t="shared" si="9"/>
        <v>794359264810.71997</v>
      </c>
    </row>
    <row r="313" spans="1:8" ht="15.75">
      <c r="A313" s="94" t="s">
        <v>601</v>
      </c>
      <c r="B313" s="95" t="s">
        <v>1472</v>
      </c>
      <c r="C313" s="132">
        <v>404511285290.44202</v>
      </c>
      <c r="D313" s="132">
        <v>4565026505453.4697</v>
      </c>
      <c r="E313" s="132">
        <v>102831616034.5</v>
      </c>
      <c r="F313" s="132">
        <v>659412430946.22205</v>
      </c>
      <c r="G313" s="132">
        <f t="shared" si="8"/>
        <v>507342901324.94202</v>
      </c>
      <c r="H313" s="132">
        <f t="shared" si="9"/>
        <v>5224438936399.6914</v>
      </c>
    </row>
    <row r="314" spans="1:8">
      <c r="A314" s="1"/>
      <c r="B314" s="1"/>
      <c r="C314" s="2"/>
      <c r="D314" s="2"/>
      <c r="E314" s="1"/>
      <c r="F314" s="33"/>
      <c r="G314" s="2">
        <f t="shared" si="8"/>
        <v>0</v>
      </c>
      <c r="H314" s="2">
        <f t="shared" si="9"/>
        <v>0</v>
      </c>
    </row>
    <row r="315" spans="1:8" ht="15.75">
      <c r="A315" s="74" t="s">
        <v>602</v>
      </c>
      <c r="B315" s="75" t="s">
        <v>1473</v>
      </c>
      <c r="C315" s="115"/>
      <c r="D315" s="115"/>
      <c r="E315" s="116"/>
      <c r="F315" s="125"/>
      <c r="G315" s="115">
        <f t="shared" si="8"/>
        <v>0</v>
      </c>
      <c r="H315" s="115">
        <f t="shared" si="9"/>
        <v>0</v>
      </c>
    </row>
    <row r="316" spans="1:8" ht="15.75">
      <c r="A316" s="76" t="s">
        <v>603</v>
      </c>
      <c r="B316" s="77" t="s">
        <v>1474</v>
      </c>
      <c r="C316" s="2"/>
      <c r="D316" s="2"/>
      <c r="E316" s="1"/>
      <c r="F316" s="33"/>
      <c r="G316" s="2">
        <f t="shared" si="8"/>
        <v>0</v>
      </c>
      <c r="H316" s="2">
        <f t="shared" si="9"/>
        <v>0</v>
      </c>
    </row>
    <row r="317" spans="1:8" ht="15.75">
      <c r="A317" s="78" t="s">
        <v>604</v>
      </c>
      <c r="B317" s="79" t="s">
        <v>1475</v>
      </c>
      <c r="C317" s="2"/>
      <c r="D317" s="2"/>
      <c r="E317" s="1"/>
      <c r="F317" s="33"/>
      <c r="G317" s="2">
        <f t="shared" si="8"/>
        <v>0</v>
      </c>
      <c r="H317" s="2">
        <f t="shared" si="9"/>
        <v>0</v>
      </c>
    </row>
    <row r="318" spans="1:8" ht="15.75">
      <c r="A318" s="80" t="s">
        <v>605</v>
      </c>
      <c r="B318" s="81" t="s">
        <v>1476</v>
      </c>
      <c r="C318" s="2"/>
      <c r="D318" s="2"/>
      <c r="E318" s="1"/>
      <c r="F318" s="33"/>
      <c r="G318" s="2">
        <f t="shared" si="8"/>
        <v>0</v>
      </c>
      <c r="H318" s="2">
        <f t="shared" si="9"/>
        <v>0</v>
      </c>
    </row>
    <row r="319" spans="1:8" ht="15.75">
      <c r="A319" s="82" t="s">
        <v>606</v>
      </c>
      <c r="B319" s="44" t="s">
        <v>1477</v>
      </c>
      <c r="C319" s="2">
        <v>0</v>
      </c>
      <c r="D319" s="2">
        <v>2382590106</v>
      </c>
      <c r="E319" s="1"/>
      <c r="F319" s="33"/>
      <c r="G319" s="2">
        <f t="shared" si="8"/>
        <v>0</v>
      </c>
      <c r="H319" s="2">
        <f t="shared" si="9"/>
        <v>2382590106</v>
      </c>
    </row>
    <row r="320" spans="1:8" ht="15.75">
      <c r="A320" s="83" t="s">
        <v>102</v>
      </c>
      <c r="B320" s="84" t="s">
        <v>1438</v>
      </c>
      <c r="C320" s="126">
        <v>0</v>
      </c>
      <c r="D320" s="126">
        <v>2382590106</v>
      </c>
      <c r="E320" s="127"/>
      <c r="F320" s="128"/>
      <c r="G320" s="126">
        <f t="shared" si="8"/>
        <v>0</v>
      </c>
      <c r="H320" s="126">
        <f t="shared" si="9"/>
        <v>2382590106</v>
      </c>
    </row>
    <row r="321" spans="1:8" ht="15.75">
      <c r="A321" s="85" t="s">
        <v>107</v>
      </c>
      <c r="B321" s="86" t="s">
        <v>1431</v>
      </c>
      <c r="C321" s="129">
        <v>0</v>
      </c>
      <c r="D321" s="129">
        <v>2382590106</v>
      </c>
      <c r="E321" s="7"/>
      <c r="F321" s="130"/>
      <c r="G321" s="129">
        <f t="shared" si="8"/>
        <v>0</v>
      </c>
      <c r="H321" s="129">
        <f t="shared" si="9"/>
        <v>2382590106</v>
      </c>
    </row>
    <row r="322" spans="1:8" ht="15.75">
      <c r="A322" s="90" t="s">
        <v>112</v>
      </c>
      <c r="B322" s="93" t="s">
        <v>1478</v>
      </c>
      <c r="C322" s="12">
        <v>0</v>
      </c>
      <c r="D322" s="12">
        <v>2382590106</v>
      </c>
      <c r="E322" s="25"/>
      <c r="F322" s="131"/>
      <c r="G322" s="12">
        <f t="shared" si="8"/>
        <v>0</v>
      </c>
      <c r="H322" s="12">
        <f t="shared" si="9"/>
        <v>2382590106</v>
      </c>
    </row>
    <row r="323" spans="1:8">
      <c r="A323" s="1"/>
      <c r="B323" s="1"/>
      <c r="C323" s="2"/>
      <c r="D323" s="2"/>
      <c r="E323" s="1"/>
      <c r="F323" s="33"/>
      <c r="G323" s="2">
        <f t="shared" si="8"/>
        <v>0</v>
      </c>
      <c r="H323" s="2">
        <f t="shared" si="9"/>
        <v>0</v>
      </c>
    </row>
    <row r="324" spans="1:8" ht="15.75">
      <c r="A324" s="76" t="s">
        <v>607</v>
      </c>
      <c r="B324" s="77" t="s">
        <v>1479</v>
      </c>
      <c r="C324" s="2"/>
      <c r="D324" s="2"/>
      <c r="E324" s="1"/>
      <c r="F324" s="33"/>
      <c r="G324" s="2">
        <f t="shared" si="8"/>
        <v>0</v>
      </c>
      <c r="H324" s="2">
        <f t="shared" si="9"/>
        <v>0</v>
      </c>
    </row>
    <row r="325" spans="1:8" ht="15.75">
      <c r="A325" s="78" t="s">
        <v>608</v>
      </c>
      <c r="B325" s="79" t="s">
        <v>1480</v>
      </c>
      <c r="C325" s="2"/>
      <c r="D325" s="2"/>
      <c r="E325" s="1"/>
      <c r="F325" s="33"/>
      <c r="G325" s="2">
        <f t="shared" si="8"/>
        <v>0</v>
      </c>
      <c r="H325" s="2">
        <f t="shared" si="9"/>
        <v>0</v>
      </c>
    </row>
    <row r="326" spans="1:8" ht="15.75">
      <c r="A326" s="80" t="s">
        <v>609</v>
      </c>
      <c r="B326" s="81" t="s">
        <v>1481</v>
      </c>
      <c r="C326" s="2"/>
      <c r="D326" s="2"/>
      <c r="E326" s="1"/>
      <c r="F326" s="33"/>
      <c r="G326" s="2">
        <f t="shared" si="8"/>
        <v>0</v>
      </c>
      <c r="H326" s="2">
        <f t="shared" si="9"/>
        <v>0</v>
      </c>
    </row>
    <row r="327" spans="1:8" ht="15.75">
      <c r="A327" s="82" t="s">
        <v>610</v>
      </c>
      <c r="B327" s="44" t="s">
        <v>1482</v>
      </c>
      <c r="C327" s="2">
        <v>51260871000</v>
      </c>
      <c r="D327" s="2">
        <v>75025777996</v>
      </c>
      <c r="E327" s="1"/>
      <c r="F327" s="33"/>
      <c r="G327" s="2">
        <f t="shared" si="8"/>
        <v>51260871000</v>
      </c>
      <c r="H327" s="2">
        <f t="shared" si="9"/>
        <v>75025777996</v>
      </c>
    </row>
    <row r="328" spans="1:8" ht="15.75">
      <c r="A328" s="83" t="s">
        <v>102</v>
      </c>
      <c r="B328" s="84" t="s">
        <v>1438</v>
      </c>
      <c r="C328" s="126">
        <v>51260871000</v>
      </c>
      <c r="D328" s="126">
        <v>75025777996</v>
      </c>
      <c r="E328" s="127"/>
      <c r="F328" s="128"/>
      <c r="G328" s="126">
        <f t="shared" si="8"/>
        <v>51260871000</v>
      </c>
      <c r="H328" s="126">
        <f t="shared" si="9"/>
        <v>75025777996</v>
      </c>
    </row>
    <row r="329" spans="1:8" ht="15">
      <c r="A329" s="53"/>
      <c r="B329" s="54"/>
      <c r="C329" s="2"/>
      <c r="D329" s="2"/>
      <c r="E329" s="1"/>
      <c r="F329" s="33"/>
      <c r="G329" s="2">
        <f t="shared" si="8"/>
        <v>0</v>
      </c>
      <c r="H329" s="2">
        <f t="shared" si="9"/>
        <v>0</v>
      </c>
    </row>
    <row r="330" spans="1:8" ht="15.75">
      <c r="A330" s="80" t="s">
        <v>611</v>
      </c>
      <c r="B330" s="92" t="s">
        <v>1483</v>
      </c>
      <c r="C330" s="2"/>
      <c r="D330" s="2"/>
      <c r="E330" s="1"/>
      <c r="F330" s="33"/>
      <c r="G330" s="2">
        <f t="shared" si="8"/>
        <v>0</v>
      </c>
      <c r="H330" s="2">
        <f t="shared" si="9"/>
        <v>0</v>
      </c>
    </row>
    <row r="331" spans="1:8" ht="15.75">
      <c r="A331" s="82" t="s">
        <v>612</v>
      </c>
      <c r="B331" s="61" t="s">
        <v>1484</v>
      </c>
      <c r="C331" s="2">
        <v>0</v>
      </c>
      <c r="D331" s="2">
        <v>189301780980</v>
      </c>
      <c r="E331" s="1"/>
      <c r="F331" s="33"/>
      <c r="G331" s="2">
        <f t="shared" si="8"/>
        <v>0</v>
      </c>
      <c r="H331" s="2">
        <f t="shared" si="9"/>
        <v>189301780980</v>
      </c>
    </row>
    <row r="332" spans="1:8" ht="15.75">
      <c r="A332" s="83" t="s">
        <v>132</v>
      </c>
      <c r="B332" s="84" t="s">
        <v>1485</v>
      </c>
      <c r="C332" s="126">
        <v>0</v>
      </c>
      <c r="D332" s="126">
        <v>189301780980</v>
      </c>
      <c r="E332" s="127"/>
      <c r="F332" s="128"/>
      <c r="G332" s="126">
        <f t="shared" si="8"/>
        <v>0</v>
      </c>
      <c r="H332" s="126">
        <f t="shared" si="9"/>
        <v>189301780980</v>
      </c>
    </row>
    <row r="333" spans="1:8">
      <c r="A333" s="1"/>
      <c r="B333" s="1"/>
      <c r="C333" s="2"/>
      <c r="D333" s="2"/>
      <c r="E333" s="1"/>
      <c r="F333" s="33"/>
      <c r="G333" s="2">
        <f t="shared" ref="G333:G396" si="10">C333+E333</f>
        <v>0</v>
      </c>
      <c r="H333" s="2">
        <f t="shared" ref="H333:H396" si="11">D333+F333</f>
        <v>0</v>
      </c>
    </row>
    <row r="334" spans="1:8" ht="15.75">
      <c r="A334" s="80" t="s">
        <v>1486</v>
      </c>
      <c r="B334" s="81" t="s">
        <v>1487</v>
      </c>
      <c r="C334" s="2"/>
      <c r="D334" s="2"/>
      <c r="E334" s="1"/>
      <c r="F334" s="33"/>
      <c r="G334" s="2">
        <f t="shared" si="10"/>
        <v>0</v>
      </c>
      <c r="H334" s="2">
        <f t="shared" si="11"/>
        <v>0</v>
      </c>
    </row>
    <row r="335" spans="1:8" ht="15.75">
      <c r="A335" s="97" t="s">
        <v>1488</v>
      </c>
      <c r="B335" s="44" t="s">
        <v>1489</v>
      </c>
      <c r="C335" s="2">
        <v>117000000000</v>
      </c>
      <c r="D335" s="2">
        <v>351000000000</v>
      </c>
      <c r="E335" s="1"/>
      <c r="F335" s="33"/>
      <c r="G335" s="2">
        <f t="shared" si="10"/>
        <v>117000000000</v>
      </c>
      <c r="H335" s="2">
        <f t="shared" si="11"/>
        <v>351000000000</v>
      </c>
    </row>
    <row r="336" spans="1:8" ht="15.75">
      <c r="A336" s="83" t="s">
        <v>454</v>
      </c>
      <c r="B336" s="84" t="s">
        <v>1456</v>
      </c>
      <c r="C336" s="126">
        <v>117000000000</v>
      </c>
      <c r="D336" s="126">
        <v>351000000000</v>
      </c>
      <c r="E336" s="127"/>
      <c r="F336" s="128"/>
      <c r="G336" s="126">
        <f t="shared" si="10"/>
        <v>117000000000</v>
      </c>
      <c r="H336" s="126">
        <f t="shared" si="11"/>
        <v>351000000000</v>
      </c>
    </row>
    <row r="337" spans="1:8" ht="15.75">
      <c r="A337" s="85" t="s">
        <v>107</v>
      </c>
      <c r="B337" s="86" t="s">
        <v>1490</v>
      </c>
      <c r="C337" s="129">
        <v>168260871000</v>
      </c>
      <c r="D337" s="129">
        <v>615327558976</v>
      </c>
      <c r="E337" s="7"/>
      <c r="F337" s="130"/>
      <c r="G337" s="129">
        <f t="shared" si="10"/>
        <v>168260871000</v>
      </c>
      <c r="H337" s="129">
        <f t="shared" si="11"/>
        <v>615327558976</v>
      </c>
    </row>
    <row r="338" spans="1:8" ht="15.75">
      <c r="A338" s="90" t="s">
        <v>179</v>
      </c>
      <c r="B338" s="93" t="s">
        <v>1491</v>
      </c>
      <c r="C338" s="12">
        <v>168260871000</v>
      </c>
      <c r="D338" s="12">
        <v>615327558976</v>
      </c>
      <c r="E338" s="25"/>
      <c r="F338" s="131"/>
      <c r="G338" s="12">
        <f t="shared" si="10"/>
        <v>168260871000</v>
      </c>
      <c r="H338" s="12">
        <f t="shared" si="11"/>
        <v>615327558976</v>
      </c>
    </row>
    <row r="339" spans="1:8" ht="15.75">
      <c r="A339" s="94" t="s">
        <v>613</v>
      </c>
      <c r="B339" s="95" t="s">
        <v>1492</v>
      </c>
      <c r="C339" s="132">
        <v>168260871000</v>
      </c>
      <c r="D339" s="132">
        <v>617710149082</v>
      </c>
      <c r="E339" s="24"/>
      <c r="F339" s="133"/>
      <c r="G339" s="132">
        <f t="shared" si="10"/>
        <v>168260871000</v>
      </c>
      <c r="H339" s="132">
        <f t="shared" si="11"/>
        <v>617710149082</v>
      </c>
    </row>
    <row r="340" spans="1:8" ht="15">
      <c r="A340" s="53"/>
      <c r="B340" s="54"/>
      <c r="C340" s="2"/>
      <c r="D340" s="2"/>
      <c r="E340" s="1"/>
      <c r="F340" s="33"/>
      <c r="G340" s="2">
        <f t="shared" si="10"/>
        <v>0</v>
      </c>
      <c r="H340" s="2">
        <f t="shared" si="11"/>
        <v>0</v>
      </c>
    </row>
    <row r="341" spans="1:8" ht="15.75">
      <c r="A341" s="74" t="s">
        <v>614</v>
      </c>
      <c r="B341" s="75" t="s">
        <v>1493</v>
      </c>
      <c r="C341" s="115"/>
      <c r="D341" s="115"/>
      <c r="E341" s="116"/>
      <c r="F341" s="125"/>
      <c r="G341" s="115">
        <f t="shared" si="10"/>
        <v>0</v>
      </c>
      <c r="H341" s="115">
        <f t="shared" si="11"/>
        <v>0</v>
      </c>
    </row>
    <row r="342" spans="1:8" ht="15.75">
      <c r="A342" s="76" t="s">
        <v>615</v>
      </c>
      <c r="B342" s="77" t="s">
        <v>1494</v>
      </c>
      <c r="C342" s="2"/>
      <c r="D342" s="2"/>
      <c r="E342" s="1"/>
      <c r="F342" s="33"/>
      <c r="G342" s="2">
        <f t="shared" si="10"/>
        <v>0</v>
      </c>
      <c r="H342" s="2">
        <f t="shared" si="11"/>
        <v>0</v>
      </c>
    </row>
    <row r="343" spans="1:8" ht="15.75">
      <c r="A343" s="78" t="s">
        <v>616</v>
      </c>
      <c r="B343" s="79" t="s">
        <v>1495</v>
      </c>
      <c r="C343" s="2"/>
      <c r="D343" s="2"/>
      <c r="E343" s="1"/>
      <c r="F343" s="33"/>
      <c r="G343" s="2">
        <f t="shared" si="10"/>
        <v>0</v>
      </c>
      <c r="H343" s="2">
        <f t="shared" si="11"/>
        <v>0</v>
      </c>
    </row>
    <row r="344" spans="1:8" ht="15.75">
      <c r="A344" s="80" t="s">
        <v>617</v>
      </c>
      <c r="B344" s="81" t="s">
        <v>1496</v>
      </c>
      <c r="C344" s="2"/>
      <c r="D344" s="2"/>
      <c r="E344" s="1"/>
      <c r="F344" s="33"/>
      <c r="G344" s="2">
        <f t="shared" si="10"/>
        <v>0</v>
      </c>
      <c r="H344" s="2">
        <f t="shared" si="11"/>
        <v>0</v>
      </c>
    </row>
    <row r="345" spans="1:8" ht="15.75">
      <c r="A345" s="82" t="s">
        <v>618</v>
      </c>
      <c r="B345" s="44" t="s">
        <v>1497</v>
      </c>
      <c r="C345" s="2">
        <v>2844318100</v>
      </c>
      <c r="D345" s="2">
        <v>65293727602</v>
      </c>
      <c r="E345" s="1"/>
      <c r="F345" s="33"/>
      <c r="G345" s="2">
        <f t="shared" si="10"/>
        <v>2844318100</v>
      </c>
      <c r="H345" s="2">
        <f t="shared" si="11"/>
        <v>65293727602</v>
      </c>
    </row>
    <row r="346" spans="1:8" ht="15.75">
      <c r="A346" s="82" t="s">
        <v>619</v>
      </c>
      <c r="B346" s="44" t="s">
        <v>1498</v>
      </c>
      <c r="C346" s="2">
        <v>1341334469</v>
      </c>
      <c r="D346" s="2">
        <v>9214662124</v>
      </c>
      <c r="E346" s="1"/>
      <c r="F346" s="33"/>
      <c r="G346" s="2">
        <f t="shared" si="10"/>
        <v>1341334469</v>
      </c>
      <c r="H346" s="2">
        <f t="shared" si="11"/>
        <v>9214662124</v>
      </c>
    </row>
    <row r="347" spans="1:8" ht="15.75">
      <c r="A347" s="83" t="s">
        <v>102</v>
      </c>
      <c r="B347" s="84" t="s">
        <v>1438</v>
      </c>
      <c r="C347" s="126">
        <v>4185652569</v>
      </c>
      <c r="D347" s="126">
        <v>74508389726</v>
      </c>
      <c r="E347" s="127"/>
      <c r="F347" s="128"/>
      <c r="G347" s="126">
        <f t="shared" si="10"/>
        <v>4185652569</v>
      </c>
      <c r="H347" s="126">
        <f t="shared" si="11"/>
        <v>74508389726</v>
      </c>
    </row>
    <row r="348" spans="1:8">
      <c r="A348" s="1"/>
      <c r="B348" s="1"/>
      <c r="C348" s="2"/>
      <c r="D348" s="2"/>
      <c r="E348" s="1"/>
      <c r="F348" s="33"/>
      <c r="G348" s="2">
        <f t="shared" si="10"/>
        <v>0</v>
      </c>
      <c r="H348" s="2">
        <f t="shared" si="11"/>
        <v>0</v>
      </c>
    </row>
    <row r="349" spans="1:8" ht="15.75">
      <c r="A349" s="80" t="s">
        <v>620</v>
      </c>
      <c r="B349" s="81" t="s">
        <v>1499</v>
      </c>
      <c r="C349" s="2"/>
      <c r="D349" s="2"/>
      <c r="E349" s="1"/>
      <c r="F349" s="33"/>
      <c r="G349" s="2">
        <f t="shared" si="10"/>
        <v>0</v>
      </c>
      <c r="H349" s="2">
        <f t="shared" si="11"/>
        <v>0</v>
      </c>
    </row>
    <row r="350" spans="1:8" ht="15.75">
      <c r="A350" s="82" t="s">
        <v>621</v>
      </c>
      <c r="B350" s="44" t="s">
        <v>1500</v>
      </c>
      <c r="C350" s="2">
        <v>1548807341</v>
      </c>
      <c r="D350" s="2">
        <v>14628615534</v>
      </c>
      <c r="E350" s="1"/>
      <c r="F350" s="33"/>
      <c r="G350" s="2">
        <f t="shared" si="10"/>
        <v>1548807341</v>
      </c>
      <c r="H350" s="2">
        <f t="shared" si="11"/>
        <v>14628615534</v>
      </c>
    </row>
    <row r="351" spans="1:8" ht="15.75">
      <c r="A351" s="83" t="s">
        <v>132</v>
      </c>
      <c r="B351" s="84" t="s">
        <v>1485</v>
      </c>
      <c r="C351" s="126">
        <v>1548807341</v>
      </c>
      <c r="D351" s="126">
        <v>14628615534</v>
      </c>
      <c r="E351" s="127"/>
      <c r="F351" s="128"/>
      <c r="G351" s="126">
        <f t="shared" si="10"/>
        <v>1548807341</v>
      </c>
      <c r="H351" s="126">
        <f t="shared" si="11"/>
        <v>14628615534</v>
      </c>
    </row>
    <row r="352" spans="1:8" ht="15.75">
      <c r="A352" s="85" t="s">
        <v>107</v>
      </c>
      <c r="B352" s="86" t="s">
        <v>1431</v>
      </c>
      <c r="C352" s="129">
        <v>5734459910</v>
      </c>
      <c r="D352" s="129">
        <v>89137005260</v>
      </c>
      <c r="E352" s="7"/>
      <c r="F352" s="130"/>
      <c r="G352" s="129">
        <f t="shared" si="10"/>
        <v>5734459910</v>
      </c>
      <c r="H352" s="129">
        <f t="shared" si="11"/>
        <v>89137005260</v>
      </c>
    </row>
    <row r="353" spans="1:8" ht="15.75">
      <c r="A353" s="90" t="s">
        <v>112</v>
      </c>
      <c r="B353" s="93" t="s">
        <v>1478</v>
      </c>
      <c r="C353" s="12">
        <v>5734459910</v>
      </c>
      <c r="D353" s="12">
        <v>89137005260</v>
      </c>
      <c r="E353" s="25"/>
      <c r="F353" s="131"/>
      <c r="G353" s="12">
        <f t="shared" si="10"/>
        <v>5734459910</v>
      </c>
      <c r="H353" s="12">
        <f t="shared" si="11"/>
        <v>89137005260</v>
      </c>
    </row>
    <row r="354" spans="1:8">
      <c r="A354" s="1"/>
      <c r="B354" s="1"/>
      <c r="C354" s="2"/>
      <c r="D354" s="2"/>
      <c r="E354" s="1"/>
      <c r="F354" s="33"/>
      <c r="G354" s="2">
        <f t="shared" si="10"/>
        <v>0</v>
      </c>
      <c r="H354" s="2">
        <f t="shared" si="11"/>
        <v>0</v>
      </c>
    </row>
    <row r="355" spans="1:8" ht="15.75">
      <c r="A355" s="76" t="s">
        <v>622</v>
      </c>
      <c r="B355" s="77" t="s">
        <v>1501</v>
      </c>
      <c r="C355" s="2"/>
      <c r="D355" s="2"/>
      <c r="E355" s="1"/>
      <c r="F355" s="33"/>
      <c r="G355" s="2">
        <f t="shared" si="10"/>
        <v>0</v>
      </c>
      <c r="H355" s="2">
        <f t="shared" si="11"/>
        <v>0</v>
      </c>
    </row>
    <row r="356" spans="1:8" ht="15.75">
      <c r="A356" s="78" t="s">
        <v>623</v>
      </c>
      <c r="B356" s="79" t="s">
        <v>1502</v>
      </c>
      <c r="C356" s="2"/>
      <c r="D356" s="2"/>
      <c r="E356" s="1"/>
      <c r="F356" s="33"/>
      <c r="G356" s="2">
        <f t="shared" si="10"/>
        <v>0</v>
      </c>
      <c r="H356" s="2">
        <f t="shared" si="11"/>
        <v>0</v>
      </c>
    </row>
    <row r="357" spans="1:8" ht="15.75">
      <c r="A357" s="80" t="s">
        <v>624</v>
      </c>
      <c r="B357" s="81" t="s">
        <v>1503</v>
      </c>
      <c r="C357" s="2"/>
      <c r="D357" s="2"/>
      <c r="E357" s="1"/>
      <c r="F357" s="33"/>
      <c r="G357" s="2">
        <f t="shared" si="10"/>
        <v>0</v>
      </c>
      <c r="H357" s="2">
        <f t="shared" si="11"/>
        <v>0</v>
      </c>
    </row>
    <row r="358" spans="1:8" ht="15.75">
      <c r="A358" s="87" t="s">
        <v>625</v>
      </c>
      <c r="B358" s="44" t="s">
        <v>1504</v>
      </c>
      <c r="C358" s="2">
        <v>91831202</v>
      </c>
      <c r="D358" s="2">
        <v>10606675190</v>
      </c>
      <c r="E358" s="1"/>
      <c r="F358" s="33"/>
      <c r="G358" s="2">
        <f t="shared" si="10"/>
        <v>91831202</v>
      </c>
      <c r="H358" s="2">
        <f t="shared" si="11"/>
        <v>10606675190</v>
      </c>
    </row>
    <row r="359" spans="1:8" ht="15.75">
      <c r="A359" s="87" t="s">
        <v>626</v>
      </c>
      <c r="B359" s="44" t="s">
        <v>1505</v>
      </c>
      <c r="C359" s="2">
        <v>582698914</v>
      </c>
      <c r="D359" s="2">
        <v>5073204342</v>
      </c>
      <c r="E359" s="1"/>
      <c r="F359" s="33"/>
      <c r="G359" s="2">
        <f t="shared" si="10"/>
        <v>582698914</v>
      </c>
      <c r="H359" s="2">
        <f t="shared" si="11"/>
        <v>5073204342</v>
      </c>
    </row>
    <row r="360" spans="1:8" ht="15.75">
      <c r="A360" s="87" t="s">
        <v>627</v>
      </c>
      <c r="B360" s="44" t="s">
        <v>1506</v>
      </c>
      <c r="C360" s="2">
        <v>164854350</v>
      </c>
      <c r="D360" s="2">
        <v>1564582599</v>
      </c>
      <c r="E360" s="1"/>
      <c r="F360" s="33"/>
      <c r="G360" s="2">
        <f t="shared" si="10"/>
        <v>164854350</v>
      </c>
      <c r="H360" s="2">
        <f t="shared" si="11"/>
        <v>1564582599</v>
      </c>
    </row>
    <row r="361" spans="1:8" ht="15.75">
      <c r="A361" s="87" t="s">
        <v>628</v>
      </c>
      <c r="B361" s="44" t="s">
        <v>1507</v>
      </c>
      <c r="C361" s="2">
        <v>5205779262</v>
      </c>
      <c r="D361" s="2">
        <v>42585382950</v>
      </c>
      <c r="E361" s="1"/>
      <c r="F361" s="33"/>
      <c r="G361" s="2">
        <f t="shared" si="10"/>
        <v>5205779262</v>
      </c>
      <c r="H361" s="2">
        <f t="shared" si="11"/>
        <v>42585382950</v>
      </c>
    </row>
    <row r="362" spans="1:8" ht="15.75">
      <c r="A362" s="87" t="s">
        <v>629</v>
      </c>
      <c r="B362" s="44" t="s">
        <v>1508</v>
      </c>
      <c r="C362" s="2">
        <v>0</v>
      </c>
      <c r="D362" s="2">
        <v>-577105597</v>
      </c>
      <c r="E362" s="1"/>
      <c r="F362" s="33"/>
      <c r="G362" s="2">
        <f t="shared" si="10"/>
        <v>0</v>
      </c>
      <c r="H362" s="2">
        <f t="shared" si="11"/>
        <v>-577105597</v>
      </c>
    </row>
    <row r="363" spans="1:8" ht="15">
      <c r="A363" s="88" t="s">
        <v>630</v>
      </c>
      <c r="B363" s="44" t="s">
        <v>1509</v>
      </c>
      <c r="C363" s="2">
        <v>300000000000</v>
      </c>
      <c r="D363" s="2">
        <v>980000000000</v>
      </c>
      <c r="E363" s="1"/>
      <c r="F363" s="33"/>
      <c r="G363" s="2">
        <f t="shared" si="10"/>
        <v>300000000000</v>
      </c>
      <c r="H363" s="2">
        <f t="shared" si="11"/>
        <v>980000000000</v>
      </c>
    </row>
    <row r="364" spans="1:8" ht="15.75">
      <c r="A364" s="97" t="s">
        <v>631</v>
      </c>
      <c r="B364" s="44" t="s">
        <v>1510</v>
      </c>
      <c r="C364" s="2">
        <v>0</v>
      </c>
      <c r="D364" s="2">
        <v>9545843596</v>
      </c>
      <c r="E364" s="1"/>
      <c r="F364" s="33"/>
      <c r="G364" s="2">
        <f t="shared" si="10"/>
        <v>0</v>
      </c>
      <c r="H364" s="2">
        <f t="shared" si="11"/>
        <v>9545843596</v>
      </c>
    </row>
    <row r="365" spans="1:8" ht="15.75">
      <c r="A365" s="83" t="s">
        <v>102</v>
      </c>
      <c r="B365" s="84" t="s">
        <v>1438</v>
      </c>
      <c r="C365" s="126">
        <v>306045163728</v>
      </c>
      <c r="D365" s="126">
        <v>1048798583080</v>
      </c>
      <c r="E365" s="127"/>
      <c r="F365" s="128"/>
      <c r="G365" s="126">
        <f t="shared" si="10"/>
        <v>306045163728</v>
      </c>
      <c r="H365" s="126">
        <f t="shared" si="11"/>
        <v>1048798583080</v>
      </c>
    </row>
    <row r="366" spans="1:8" ht="15.75">
      <c r="A366" s="85" t="s">
        <v>107</v>
      </c>
      <c r="B366" s="86" t="s">
        <v>1431</v>
      </c>
      <c r="C366" s="129">
        <v>306045163728</v>
      </c>
      <c r="D366" s="129">
        <v>1048798583080</v>
      </c>
      <c r="E366" s="7"/>
      <c r="F366" s="130"/>
      <c r="G366" s="129">
        <f t="shared" si="10"/>
        <v>306045163728</v>
      </c>
      <c r="H366" s="129">
        <f t="shared" si="11"/>
        <v>1048798583080</v>
      </c>
    </row>
    <row r="367" spans="1:8">
      <c r="A367" s="1"/>
      <c r="B367" s="1"/>
      <c r="C367" s="2"/>
      <c r="D367" s="2"/>
      <c r="E367" s="1"/>
      <c r="F367" s="33"/>
      <c r="G367" s="2">
        <f t="shared" si="10"/>
        <v>0</v>
      </c>
      <c r="H367" s="2">
        <f t="shared" si="11"/>
        <v>0</v>
      </c>
    </row>
    <row r="368" spans="1:8" ht="15.75">
      <c r="A368" s="78" t="s">
        <v>632</v>
      </c>
      <c r="B368" s="79" t="s">
        <v>1511</v>
      </c>
      <c r="C368" s="2"/>
      <c r="D368" s="2"/>
      <c r="E368" s="1"/>
      <c r="F368" s="33"/>
      <c r="G368" s="2">
        <f t="shared" si="10"/>
        <v>0</v>
      </c>
      <c r="H368" s="2">
        <f t="shared" si="11"/>
        <v>0</v>
      </c>
    </row>
    <row r="369" spans="1:8" ht="15.75">
      <c r="A369" s="80" t="s">
        <v>633</v>
      </c>
      <c r="B369" s="81" t="s">
        <v>1512</v>
      </c>
      <c r="C369" s="2"/>
      <c r="D369" s="2"/>
      <c r="E369" s="1"/>
      <c r="F369" s="33"/>
      <c r="G369" s="2">
        <f t="shared" si="10"/>
        <v>0</v>
      </c>
      <c r="H369" s="2">
        <f t="shared" si="11"/>
        <v>0</v>
      </c>
    </row>
    <row r="370" spans="1:8" ht="15.75">
      <c r="A370" s="82" t="s">
        <v>634</v>
      </c>
      <c r="B370" s="44" t="s">
        <v>1513</v>
      </c>
      <c r="C370" s="2">
        <v>-49137861000</v>
      </c>
      <c r="D370" s="2">
        <v>344033212239.40002</v>
      </c>
      <c r="E370" s="1"/>
      <c r="F370" s="33"/>
      <c r="G370" s="2">
        <f t="shared" si="10"/>
        <v>-49137861000</v>
      </c>
      <c r="H370" s="2">
        <f t="shared" si="11"/>
        <v>344033212239.40002</v>
      </c>
    </row>
    <row r="371" spans="1:8" ht="15.75">
      <c r="A371" s="83" t="s">
        <v>102</v>
      </c>
      <c r="B371" s="84" t="s">
        <v>1438</v>
      </c>
      <c r="C371" s="126">
        <v>-49137861000</v>
      </c>
      <c r="D371" s="126">
        <v>344033212239.40002</v>
      </c>
      <c r="E371" s="127"/>
      <c r="F371" s="128"/>
      <c r="G371" s="126">
        <f t="shared" si="10"/>
        <v>-49137861000</v>
      </c>
      <c r="H371" s="126">
        <f t="shared" si="11"/>
        <v>344033212239.40002</v>
      </c>
    </row>
    <row r="372" spans="1:8" ht="15.75">
      <c r="A372" s="85" t="s">
        <v>111</v>
      </c>
      <c r="B372" s="86" t="s">
        <v>1255</v>
      </c>
      <c r="C372" s="129">
        <v>-49137861000</v>
      </c>
      <c r="D372" s="129">
        <v>344033212239.40002</v>
      </c>
      <c r="E372" s="7"/>
      <c r="F372" s="130"/>
      <c r="G372" s="129">
        <f t="shared" si="10"/>
        <v>-49137861000</v>
      </c>
      <c r="H372" s="129">
        <f t="shared" si="11"/>
        <v>344033212239.40002</v>
      </c>
    </row>
    <row r="373" spans="1:8" ht="15.75">
      <c r="A373" s="90" t="s">
        <v>179</v>
      </c>
      <c r="B373" s="93" t="s">
        <v>1432</v>
      </c>
      <c r="C373" s="12">
        <v>256907302728</v>
      </c>
      <c r="D373" s="12">
        <v>1392831795319.3999</v>
      </c>
      <c r="E373" s="25"/>
      <c r="F373" s="131"/>
      <c r="G373" s="12">
        <f t="shared" si="10"/>
        <v>256907302728</v>
      </c>
      <c r="H373" s="12">
        <f t="shared" si="11"/>
        <v>1392831795319.3999</v>
      </c>
    </row>
    <row r="374" spans="1:8" ht="15.75">
      <c r="A374" s="94" t="s">
        <v>635</v>
      </c>
      <c r="B374" s="95" t="s">
        <v>1514</v>
      </c>
      <c r="C374" s="132">
        <v>262641762638</v>
      </c>
      <c r="D374" s="132">
        <v>1481968800579.3999</v>
      </c>
      <c r="E374" s="24"/>
      <c r="F374" s="133"/>
      <c r="G374" s="132">
        <f t="shared" si="10"/>
        <v>262641762638</v>
      </c>
      <c r="H374" s="132">
        <f t="shared" si="11"/>
        <v>1481968800579.3999</v>
      </c>
    </row>
    <row r="375" spans="1:8">
      <c r="A375" s="1"/>
      <c r="B375" s="1"/>
      <c r="C375" s="2"/>
      <c r="D375" s="2"/>
      <c r="E375" s="1"/>
      <c r="F375" s="33"/>
      <c r="G375" s="2">
        <f t="shared" si="10"/>
        <v>0</v>
      </c>
      <c r="H375" s="2">
        <f t="shared" si="11"/>
        <v>0</v>
      </c>
    </row>
    <row r="376" spans="1:8" ht="15.75">
      <c r="A376" s="74" t="s">
        <v>636</v>
      </c>
      <c r="B376" s="75" t="s">
        <v>1515</v>
      </c>
      <c r="C376" s="115"/>
      <c r="D376" s="115"/>
      <c r="E376" s="116"/>
      <c r="F376" s="125"/>
      <c r="G376" s="115">
        <f t="shared" si="10"/>
        <v>0</v>
      </c>
      <c r="H376" s="115">
        <f t="shared" si="11"/>
        <v>0</v>
      </c>
    </row>
    <row r="377" spans="1:8" ht="15.75">
      <c r="A377" s="76" t="s">
        <v>637</v>
      </c>
      <c r="B377" s="77" t="s">
        <v>1516</v>
      </c>
      <c r="C377" s="2"/>
      <c r="D377" s="2"/>
      <c r="E377" s="1"/>
      <c r="F377" s="33"/>
      <c r="G377" s="2">
        <f t="shared" si="10"/>
        <v>0</v>
      </c>
      <c r="H377" s="2">
        <f t="shared" si="11"/>
        <v>0</v>
      </c>
    </row>
    <row r="378" spans="1:8" ht="15.75">
      <c r="A378" s="78" t="s">
        <v>183</v>
      </c>
      <c r="B378" s="79" t="s">
        <v>1517</v>
      </c>
      <c r="C378" s="2"/>
      <c r="D378" s="2"/>
      <c r="E378" s="1"/>
      <c r="F378" s="33"/>
      <c r="G378" s="2">
        <f t="shared" si="10"/>
        <v>0</v>
      </c>
      <c r="H378" s="2">
        <f t="shared" si="11"/>
        <v>0</v>
      </c>
    </row>
    <row r="379" spans="1:8" ht="15.75">
      <c r="A379" s="80" t="s">
        <v>638</v>
      </c>
      <c r="B379" s="81" t="s">
        <v>1518</v>
      </c>
      <c r="C379" s="2"/>
      <c r="D379" s="2"/>
      <c r="E379" s="1"/>
      <c r="F379" s="33"/>
      <c r="G379" s="2">
        <f t="shared" si="10"/>
        <v>0</v>
      </c>
      <c r="H379" s="2">
        <f t="shared" si="11"/>
        <v>0</v>
      </c>
    </row>
    <row r="380" spans="1:8" ht="15.75">
      <c r="A380" s="97" t="s">
        <v>639</v>
      </c>
      <c r="B380" s="44" t="s">
        <v>1519</v>
      </c>
      <c r="C380" s="2">
        <v>0</v>
      </c>
      <c r="D380" s="2">
        <v>230238450</v>
      </c>
      <c r="E380" s="1"/>
      <c r="F380" s="33"/>
      <c r="G380" s="2">
        <f t="shared" si="10"/>
        <v>0</v>
      </c>
      <c r="H380" s="2">
        <f t="shared" si="11"/>
        <v>230238450</v>
      </c>
    </row>
    <row r="381" spans="1:8" ht="15.75">
      <c r="A381" s="97" t="s">
        <v>640</v>
      </c>
      <c r="B381" s="44" t="s">
        <v>1520</v>
      </c>
      <c r="C381" s="2">
        <v>0</v>
      </c>
      <c r="D381" s="2">
        <v>510953040</v>
      </c>
      <c r="E381" s="1"/>
      <c r="F381" s="33"/>
      <c r="G381" s="2">
        <f t="shared" si="10"/>
        <v>0</v>
      </c>
      <c r="H381" s="2">
        <f t="shared" si="11"/>
        <v>510953040</v>
      </c>
    </row>
    <row r="382" spans="1:8" ht="15.75">
      <c r="A382" s="97" t="s">
        <v>641</v>
      </c>
      <c r="B382" s="44" t="s">
        <v>1521</v>
      </c>
      <c r="C382" s="2">
        <v>0</v>
      </c>
      <c r="D382" s="2">
        <v>995781150</v>
      </c>
      <c r="E382" s="1"/>
      <c r="F382" s="33"/>
      <c r="G382" s="2">
        <f t="shared" si="10"/>
        <v>0</v>
      </c>
      <c r="H382" s="2">
        <f t="shared" si="11"/>
        <v>995781150</v>
      </c>
    </row>
    <row r="383" spans="1:8" ht="15.75">
      <c r="A383" s="97" t="s">
        <v>642</v>
      </c>
      <c r="B383" s="61" t="s">
        <v>1522</v>
      </c>
      <c r="C383" s="2">
        <v>0</v>
      </c>
      <c r="D383" s="2">
        <v>157669200</v>
      </c>
      <c r="E383" s="1"/>
      <c r="F383" s="33"/>
      <c r="G383" s="2">
        <f t="shared" si="10"/>
        <v>0</v>
      </c>
      <c r="H383" s="2">
        <f t="shared" si="11"/>
        <v>157669200</v>
      </c>
    </row>
    <row r="384" spans="1:8" ht="15.75">
      <c r="A384" s="97" t="s">
        <v>643</v>
      </c>
      <c r="B384" s="44" t="s">
        <v>1523</v>
      </c>
      <c r="C384" s="2">
        <v>0</v>
      </c>
      <c r="D384" s="2">
        <v>585000000</v>
      </c>
      <c r="E384" s="1"/>
      <c r="F384" s="33"/>
      <c r="G384" s="2">
        <f t="shared" si="10"/>
        <v>0</v>
      </c>
      <c r="H384" s="2">
        <f t="shared" si="11"/>
        <v>585000000</v>
      </c>
    </row>
    <row r="385" spans="1:8" ht="15.75">
      <c r="A385" s="97" t="s">
        <v>644</v>
      </c>
      <c r="B385" s="44" t="s">
        <v>1524</v>
      </c>
      <c r="C385" s="2">
        <v>0</v>
      </c>
      <c r="D385" s="2">
        <v>70200000</v>
      </c>
      <c r="E385" s="1"/>
      <c r="F385" s="33"/>
      <c r="G385" s="2">
        <f t="shared" si="10"/>
        <v>0</v>
      </c>
      <c r="H385" s="2">
        <f t="shared" si="11"/>
        <v>70200000</v>
      </c>
    </row>
    <row r="386" spans="1:8" ht="15.75">
      <c r="A386" s="97" t="s">
        <v>645</v>
      </c>
      <c r="B386" s="44" t="s">
        <v>1525</v>
      </c>
      <c r="C386" s="2">
        <v>0</v>
      </c>
      <c r="D386" s="2">
        <v>781768260</v>
      </c>
      <c r="E386" s="1"/>
      <c r="F386" s="33"/>
      <c r="G386" s="2">
        <f t="shared" si="10"/>
        <v>0</v>
      </c>
      <c r="H386" s="2">
        <f t="shared" si="11"/>
        <v>781768260</v>
      </c>
    </row>
    <row r="387" spans="1:8" ht="15.75">
      <c r="A387" s="97" t="s">
        <v>646</v>
      </c>
      <c r="B387" s="44" t="s">
        <v>1526</v>
      </c>
      <c r="C387" s="2">
        <v>0</v>
      </c>
      <c r="D387" s="2">
        <v>60372000</v>
      </c>
      <c r="E387" s="1"/>
      <c r="F387" s="33"/>
      <c r="G387" s="2">
        <f t="shared" si="10"/>
        <v>0</v>
      </c>
      <c r="H387" s="2">
        <f t="shared" si="11"/>
        <v>60372000</v>
      </c>
    </row>
    <row r="388" spans="1:8" ht="15.75">
      <c r="A388" s="97" t="s">
        <v>647</v>
      </c>
      <c r="B388" s="44" t="s">
        <v>1527</v>
      </c>
      <c r="C388" s="2">
        <v>0</v>
      </c>
      <c r="D388" s="2">
        <v>752031867.60000002</v>
      </c>
      <c r="E388" s="1"/>
      <c r="F388" s="33"/>
      <c r="G388" s="2">
        <f t="shared" si="10"/>
        <v>0</v>
      </c>
      <c r="H388" s="2">
        <f t="shared" si="11"/>
        <v>752031867.60000002</v>
      </c>
    </row>
    <row r="389" spans="1:8" ht="15.75">
      <c r="A389" s="97" t="s">
        <v>648</v>
      </c>
      <c r="B389" s="44" t="s">
        <v>1528</v>
      </c>
      <c r="C389" s="2">
        <v>0</v>
      </c>
      <c r="D389" s="2">
        <v>2574000</v>
      </c>
      <c r="E389" s="1"/>
      <c r="F389" s="33"/>
      <c r="G389" s="2">
        <f t="shared" si="10"/>
        <v>0</v>
      </c>
      <c r="H389" s="2">
        <f t="shared" si="11"/>
        <v>2574000</v>
      </c>
    </row>
    <row r="390" spans="1:8" ht="15.75">
      <c r="A390" s="97" t="s">
        <v>649</v>
      </c>
      <c r="B390" s="44" t="s">
        <v>1529</v>
      </c>
      <c r="C390" s="2">
        <v>0</v>
      </c>
      <c r="D390" s="2">
        <v>2340000</v>
      </c>
      <c r="E390" s="1"/>
      <c r="F390" s="33"/>
      <c r="G390" s="2">
        <f t="shared" si="10"/>
        <v>0</v>
      </c>
      <c r="H390" s="2">
        <f t="shared" si="11"/>
        <v>2340000</v>
      </c>
    </row>
    <row r="391" spans="1:8" ht="15.75">
      <c r="A391" s="97" t="s">
        <v>650</v>
      </c>
      <c r="B391" s="61" t="s">
        <v>1530</v>
      </c>
      <c r="C391" s="2">
        <v>0</v>
      </c>
      <c r="D391" s="2">
        <v>47268000</v>
      </c>
      <c r="E391" s="1"/>
      <c r="F391" s="33"/>
      <c r="G391" s="2">
        <f t="shared" si="10"/>
        <v>0</v>
      </c>
      <c r="H391" s="2">
        <f t="shared" si="11"/>
        <v>47268000</v>
      </c>
    </row>
    <row r="392" spans="1:8" ht="15.75">
      <c r="A392" s="97" t="s">
        <v>651</v>
      </c>
      <c r="B392" s="44" t="s">
        <v>1531</v>
      </c>
      <c r="C392" s="2">
        <v>0</v>
      </c>
      <c r="D392" s="2">
        <v>108225000</v>
      </c>
      <c r="E392" s="1"/>
      <c r="F392" s="33"/>
      <c r="G392" s="2">
        <f t="shared" si="10"/>
        <v>0</v>
      </c>
      <c r="H392" s="2">
        <f t="shared" si="11"/>
        <v>108225000</v>
      </c>
    </row>
    <row r="393" spans="1:8" ht="15.75">
      <c r="A393" s="97" t="s">
        <v>652</v>
      </c>
      <c r="B393" s="44" t="s">
        <v>1883</v>
      </c>
      <c r="C393" s="2">
        <v>133116633</v>
      </c>
      <c r="D393" s="2">
        <v>133116633</v>
      </c>
      <c r="E393" s="1"/>
      <c r="F393" s="33"/>
      <c r="G393" s="2">
        <f t="shared" si="10"/>
        <v>133116633</v>
      </c>
      <c r="H393" s="2">
        <f t="shared" si="11"/>
        <v>133116633</v>
      </c>
    </row>
    <row r="394" spans="1:8" ht="15.75">
      <c r="A394" s="97" t="s">
        <v>653</v>
      </c>
      <c r="B394" s="44" t="s">
        <v>1532</v>
      </c>
      <c r="C394" s="2">
        <v>0</v>
      </c>
      <c r="D394" s="2">
        <v>8424000</v>
      </c>
      <c r="E394" s="1"/>
      <c r="F394" s="33"/>
      <c r="G394" s="2">
        <f t="shared" si="10"/>
        <v>0</v>
      </c>
      <c r="H394" s="2">
        <f t="shared" si="11"/>
        <v>8424000</v>
      </c>
    </row>
    <row r="395" spans="1:8" ht="15.75">
      <c r="A395" s="97" t="s">
        <v>654</v>
      </c>
      <c r="B395" s="61" t="s">
        <v>1533</v>
      </c>
      <c r="C395" s="2">
        <v>0</v>
      </c>
      <c r="D395" s="2">
        <v>3861000</v>
      </c>
      <c r="E395" s="1"/>
      <c r="F395" s="33"/>
      <c r="G395" s="2">
        <f t="shared" si="10"/>
        <v>0</v>
      </c>
      <c r="H395" s="2">
        <f t="shared" si="11"/>
        <v>3861000</v>
      </c>
    </row>
    <row r="396" spans="1:8" ht="15.75">
      <c r="A396" s="97" t="s">
        <v>655</v>
      </c>
      <c r="B396" s="44" t="s">
        <v>1534</v>
      </c>
      <c r="C396" s="2">
        <v>0</v>
      </c>
      <c r="D396" s="2">
        <v>67250430</v>
      </c>
      <c r="E396" s="1"/>
      <c r="F396" s="33"/>
      <c r="G396" s="2">
        <f t="shared" si="10"/>
        <v>0</v>
      </c>
      <c r="H396" s="2">
        <f t="shared" si="11"/>
        <v>67250430</v>
      </c>
    </row>
    <row r="397" spans="1:8" ht="15.75">
      <c r="A397" s="97" t="s">
        <v>656</v>
      </c>
      <c r="B397" s="44" t="s">
        <v>1535</v>
      </c>
      <c r="C397" s="2">
        <v>0</v>
      </c>
      <c r="D397" s="2">
        <v>117000000</v>
      </c>
      <c r="E397" s="1"/>
      <c r="F397" s="33"/>
      <c r="G397" s="2">
        <f t="shared" ref="G397:G460" si="12">C397+E397</f>
        <v>0</v>
      </c>
      <c r="H397" s="2">
        <f t="shared" ref="H397:H460" si="13">D397+F397</f>
        <v>117000000</v>
      </c>
    </row>
    <row r="398" spans="1:8" ht="15.75">
      <c r="A398" s="97" t="s">
        <v>657</v>
      </c>
      <c r="B398" s="44" t="s">
        <v>1884</v>
      </c>
      <c r="C398" s="2">
        <v>5850000</v>
      </c>
      <c r="D398" s="2">
        <v>5850000</v>
      </c>
      <c r="E398" s="1"/>
      <c r="F398" s="33"/>
      <c r="G398" s="2">
        <f t="shared" si="12"/>
        <v>5850000</v>
      </c>
      <c r="H398" s="2">
        <f t="shared" si="13"/>
        <v>5850000</v>
      </c>
    </row>
    <row r="399" spans="1:8" ht="15.75">
      <c r="A399" s="97" t="s">
        <v>658</v>
      </c>
      <c r="B399" s="44" t="s">
        <v>1885</v>
      </c>
      <c r="C399" s="2">
        <v>10387260</v>
      </c>
      <c r="D399" s="2">
        <v>10387260</v>
      </c>
      <c r="E399" s="1"/>
      <c r="F399" s="33"/>
      <c r="G399" s="2">
        <f t="shared" si="12"/>
        <v>10387260</v>
      </c>
      <c r="H399" s="2">
        <f t="shared" si="13"/>
        <v>10387260</v>
      </c>
    </row>
    <row r="400" spans="1:8" ht="15.75">
      <c r="A400" s="97" t="s">
        <v>1536</v>
      </c>
      <c r="B400" s="44" t="s">
        <v>1537</v>
      </c>
      <c r="C400" s="2">
        <v>0</v>
      </c>
      <c r="D400" s="2">
        <v>5850000</v>
      </c>
      <c r="E400" s="1"/>
      <c r="F400" s="33"/>
      <c r="G400" s="2">
        <f t="shared" si="12"/>
        <v>0</v>
      </c>
      <c r="H400" s="2">
        <f t="shared" si="13"/>
        <v>5850000</v>
      </c>
    </row>
    <row r="401" spans="1:8" ht="15.75">
      <c r="A401" s="97" t="s">
        <v>659</v>
      </c>
      <c r="B401" s="44" t="s">
        <v>1538</v>
      </c>
      <c r="C401" s="2">
        <v>0</v>
      </c>
      <c r="D401" s="2">
        <v>11700000</v>
      </c>
      <c r="E401" s="1"/>
      <c r="F401" s="33"/>
      <c r="G401" s="2">
        <f t="shared" si="12"/>
        <v>0</v>
      </c>
      <c r="H401" s="2">
        <f t="shared" si="13"/>
        <v>11700000</v>
      </c>
    </row>
    <row r="402" spans="1:8" ht="15.75">
      <c r="A402" s="99" t="s">
        <v>102</v>
      </c>
      <c r="B402" s="84" t="s">
        <v>1539</v>
      </c>
      <c r="C402" s="126">
        <v>149353893</v>
      </c>
      <c r="D402" s="126">
        <v>4667860290.6000004</v>
      </c>
      <c r="E402" s="127"/>
      <c r="F402" s="128"/>
      <c r="G402" s="126">
        <f t="shared" si="12"/>
        <v>149353893</v>
      </c>
      <c r="H402" s="126">
        <f t="shared" si="13"/>
        <v>4667860290.6000004</v>
      </c>
    </row>
    <row r="403" spans="1:8">
      <c r="A403" s="1"/>
      <c r="B403" s="1"/>
      <c r="C403" s="2"/>
      <c r="D403" s="2"/>
      <c r="E403" s="1"/>
      <c r="F403" s="33"/>
      <c r="G403" s="2">
        <f t="shared" si="12"/>
        <v>0</v>
      </c>
      <c r="H403" s="2">
        <f t="shared" si="13"/>
        <v>0</v>
      </c>
    </row>
    <row r="404" spans="1:8" ht="15.75">
      <c r="A404" s="80" t="s">
        <v>660</v>
      </c>
      <c r="B404" s="81" t="s">
        <v>1540</v>
      </c>
      <c r="C404" s="2"/>
      <c r="D404" s="2"/>
      <c r="E404" s="1"/>
      <c r="F404" s="33"/>
      <c r="G404" s="2">
        <f t="shared" si="12"/>
        <v>0</v>
      </c>
      <c r="H404" s="2">
        <f t="shared" si="13"/>
        <v>0</v>
      </c>
    </row>
    <row r="405" spans="1:8" ht="15.75">
      <c r="A405" s="97" t="s">
        <v>1541</v>
      </c>
      <c r="B405" s="61" t="s">
        <v>1542</v>
      </c>
      <c r="C405" s="2">
        <v>0</v>
      </c>
      <c r="D405" s="2">
        <v>32852430</v>
      </c>
      <c r="E405" s="1"/>
      <c r="F405" s="33"/>
      <c r="G405" s="2">
        <f t="shared" si="12"/>
        <v>0</v>
      </c>
      <c r="H405" s="2">
        <f t="shared" si="13"/>
        <v>32852430</v>
      </c>
    </row>
    <row r="406" spans="1:8" ht="15.75">
      <c r="A406" s="97" t="s">
        <v>661</v>
      </c>
      <c r="B406" s="58" t="s">
        <v>1543</v>
      </c>
      <c r="C406" s="2">
        <v>0</v>
      </c>
      <c r="D406" s="2">
        <v>47873393.100000001</v>
      </c>
      <c r="E406" s="1"/>
      <c r="F406" s="33"/>
      <c r="G406" s="2">
        <f t="shared" si="12"/>
        <v>0</v>
      </c>
      <c r="H406" s="2">
        <f t="shared" si="13"/>
        <v>47873393.100000001</v>
      </c>
    </row>
    <row r="407" spans="1:8" ht="15.75">
      <c r="A407" s="97" t="s">
        <v>662</v>
      </c>
      <c r="B407" s="44" t="s">
        <v>1544</v>
      </c>
      <c r="C407" s="2">
        <v>0</v>
      </c>
      <c r="D407" s="2">
        <v>94636269</v>
      </c>
      <c r="E407" s="1"/>
      <c r="F407" s="33"/>
      <c r="G407" s="2">
        <f t="shared" si="12"/>
        <v>0</v>
      </c>
      <c r="H407" s="2">
        <f t="shared" si="13"/>
        <v>94636269</v>
      </c>
    </row>
    <row r="408" spans="1:8" ht="15.75">
      <c r="A408" s="97" t="s">
        <v>663</v>
      </c>
      <c r="B408" s="44" t="s">
        <v>1545</v>
      </c>
      <c r="C408" s="2">
        <v>0</v>
      </c>
      <c r="D408" s="2">
        <v>5504850</v>
      </c>
      <c r="E408" s="1"/>
      <c r="F408" s="33"/>
      <c r="G408" s="2">
        <f t="shared" si="12"/>
        <v>0</v>
      </c>
      <c r="H408" s="2">
        <f t="shared" si="13"/>
        <v>5504850</v>
      </c>
    </row>
    <row r="409" spans="1:8" ht="15.75">
      <c r="A409" s="97" t="s">
        <v>664</v>
      </c>
      <c r="B409" s="44" t="s">
        <v>1546</v>
      </c>
      <c r="C409" s="2">
        <v>0</v>
      </c>
      <c r="D409" s="2">
        <v>1650378.6</v>
      </c>
      <c r="E409" s="1"/>
      <c r="F409" s="33"/>
      <c r="G409" s="2">
        <f t="shared" si="12"/>
        <v>0</v>
      </c>
      <c r="H409" s="2">
        <f t="shared" si="13"/>
        <v>1650378.6</v>
      </c>
    </row>
    <row r="410" spans="1:8" ht="15.75">
      <c r="A410" s="97" t="s">
        <v>1547</v>
      </c>
      <c r="B410" s="44" t="s">
        <v>1548</v>
      </c>
      <c r="C410" s="2">
        <v>0</v>
      </c>
      <c r="D410" s="2">
        <v>27644268.600000001</v>
      </c>
      <c r="E410" s="1"/>
      <c r="F410" s="33"/>
      <c r="G410" s="2">
        <f t="shared" si="12"/>
        <v>0</v>
      </c>
      <c r="H410" s="2">
        <f t="shared" si="13"/>
        <v>27644268.600000001</v>
      </c>
    </row>
    <row r="411" spans="1:8" ht="15.75">
      <c r="A411" s="97" t="s">
        <v>665</v>
      </c>
      <c r="B411" s="44" t="s">
        <v>1549</v>
      </c>
      <c r="C411" s="2">
        <v>0</v>
      </c>
      <c r="D411" s="2">
        <v>50783627.700000003</v>
      </c>
      <c r="E411" s="1"/>
      <c r="F411" s="33"/>
      <c r="G411" s="2">
        <f t="shared" si="12"/>
        <v>0</v>
      </c>
      <c r="H411" s="2">
        <f t="shared" si="13"/>
        <v>50783627.700000003</v>
      </c>
    </row>
    <row r="412" spans="1:8" ht="15.75">
      <c r="A412" s="97" t="s">
        <v>666</v>
      </c>
      <c r="B412" s="44" t="s">
        <v>1550</v>
      </c>
      <c r="C412" s="2">
        <v>0</v>
      </c>
      <c r="D412" s="2">
        <v>1170000</v>
      </c>
      <c r="E412" s="1"/>
      <c r="F412" s="33"/>
      <c r="G412" s="2">
        <f t="shared" si="12"/>
        <v>0</v>
      </c>
      <c r="H412" s="2">
        <f t="shared" si="13"/>
        <v>1170000</v>
      </c>
    </row>
    <row r="413" spans="1:8" ht="15.75">
      <c r="A413" s="97" t="s">
        <v>667</v>
      </c>
      <c r="B413" s="44" t="s">
        <v>1551</v>
      </c>
      <c r="C413" s="2">
        <v>0</v>
      </c>
      <c r="D413" s="2">
        <v>117000</v>
      </c>
      <c r="E413" s="1"/>
      <c r="F413" s="33"/>
      <c r="G413" s="2">
        <f t="shared" si="12"/>
        <v>0</v>
      </c>
      <c r="H413" s="2">
        <f t="shared" si="13"/>
        <v>117000</v>
      </c>
    </row>
    <row r="414" spans="1:8" ht="15.75">
      <c r="A414" s="97" t="s">
        <v>668</v>
      </c>
      <c r="B414" s="61" t="s">
        <v>1552</v>
      </c>
      <c r="C414" s="2">
        <v>0</v>
      </c>
      <c r="D414" s="2">
        <v>44752500</v>
      </c>
      <c r="E414" s="1"/>
      <c r="F414" s="33"/>
      <c r="G414" s="2">
        <f t="shared" si="12"/>
        <v>0</v>
      </c>
      <c r="H414" s="2">
        <f t="shared" si="13"/>
        <v>44752500</v>
      </c>
    </row>
    <row r="415" spans="1:8" ht="15.75">
      <c r="A415" s="97" t="s">
        <v>669</v>
      </c>
      <c r="B415" s="61" t="s">
        <v>1886</v>
      </c>
      <c r="C415" s="2">
        <v>5908500</v>
      </c>
      <c r="D415" s="2">
        <v>5908500</v>
      </c>
      <c r="E415" s="1"/>
      <c r="F415" s="33"/>
      <c r="G415" s="2">
        <f t="shared" si="12"/>
        <v>5908500</v>
      </c>
      <c r="H415" s="2">
        <f t="shared" si="13"/>
        <v>5908500</v>
      </c>
    </row>
    <row r="416" spans="1:8" ht="15.75">
      <c r="A416" s="97" t="s">
        <v>670</v>
      </c>
      <c r="B416" s="61" t="s">
        <v>1553</v>
      </c>
      <c r="C416" s="2">
        <v>0</v>
      </c>
      <c r="D416" s="2">
        <v>11700000</v>
      </c>
      <c r="E416" s="1"/>
      <c r="F416" s="33"/>
      <c r="G416" s="2">
        <f t="shared" si="12"/>
        <v>0</v>
      </c>
      <c r="H416" s="2">
        <f t="shared" si="13"/>
        <v>11700000</v>
      </c>
    </row>
    <row r="417" spans="1:8" ht="15.75">
      <c r="A417" s="97" t="s">
        <v>671</v>
      </c>
      <c r="B417" s="61" t="s">
        <v>1554</v>
      </c>
      <c r="C417" s="2">
        <v>0</v>
      </c>
      <c r="D417" s="2">
        <v>19883272.5</v>
      </c>
      <c r="E417" s="1"/>
      <c r="F417" s="33"/>
      <c r="G417" s="2">
        <f t="shared" si="12"/>
        <v>0</v>
      </c>
      <c r="H417" s="2">
        <f t="shared" si="13"/>
        <v>19883272.5</v>
      </c>
    </row>
    <row r="418" spans="1:8" ht="15.75">
      <c r="A418" s="97" t="s">
        <v>672</v>
      </c>
      <c r="B418" s="61" t="s">
        <v>1555</v>
      </c>
      <c r="C418" s="2">
        <v>0</v>
      </c>
      <c r="D418" s="2">
        <v>42763273</v>
      </c>
      <c r="E418" s="1"/>
      <c r="F418" s="33"/>
      <c r="G418" s="2">
        <f t="shared" si="12"/>
        <v>0</v>
      </c>
      <c r="H418" s="2">
        <f t="shared" si="13"/>
        <v>42763273</v>
      </c>
    </row>
    <row r="419" spans="1:8" ht="15.75">
      <c r="A419" s="97" t="s">
        <v>673</v>
      </c>
      <c r="B419" s="61" t="s">
        <v>1887</v>
      </c>
      <c r="C419" s="2">
        <v>29250000000</v>
      </c>
      <c r="D419" s="2">
        <v>29250000000</v>
      </c>
      <c r="E419" s="1"/>
      <c r="F419" s="33"/>
      <c r="G419" s="2">
        <f t="shared" si="12"/>
        <v>29250000000</v>
      </c>
      <c r="H419" s="2">
        <f t="shared" si="13"/>
        <v>29250000000</v>
      </c>
    </row>
    <row r="420" spans="1:8" ht="15.75">
      <c r="A420" s="97" t="s">
        <v>1556</v>
      </c>
      <c r="B420" s="44" t="s">
        <v>1557</v>
      </c>
      <c r="C420" s="2">
        <v>0</v>
      </c>
      <c r="D420" s="2">
        <v>3510000</v>
      </c>
      <c r="E420" s="1"/>
      <c r="F420" s="33"/>
      <c r="G420" s="2">
        <f t="shared" si="12"/>
        <v>0</v>
      </c>
      <c r="H420" s="2">
        <f t="shared" si="13"/>
        <v>3510000</v>
      </c>
    </row>
    <row r="421" spans="1:8" ht="15.75">
      <c r="A421" s="97" t="s">
        <v>674</v>
      </c>
      <c r="B421" s="44" t="s">
        <v>1888</v>
      </c>
      <c r="C421" s="2">
        <v>2093130</v>
      </c>
      <c r="D421" s="2">
        <v>2093130</v>
      </c>
      <c r="E421" s="1"/>
      <c r="F421" s="33"/>
      <c r="G421" s="2">
        <f t="shared" si="12"/>
        <v>2093130</v>
      </c>
      <c r="H421" s="2">
        <f t="shared" si="13"/>
        <v>2093130</v>
      </c>
    </row>
    <row r="422" spans="1:8" ht="15">
      <c r="A422" s="154" t="s">
        <v>1893</v>
      </c>
      <c r="B422" s="154" t="s">
        <v>1897</v>
      </c>
      <c r="C422" s="2">
        <v>3510000</v>
      </c>
      <c r="D422" s="2">
        <v>3510000</v>
      </c>
      <c r="E422" s="151"/>
      <c r="F422" s="152"/>
      <c r="G422" s="153">
        <f t="shared" si="12"/>
        <v>3510000</v>
      </c>
      <c r="H422" s="153">
        <f t="shared" si="13"/>
        <v>3510000</v>
      </c>
    </row>
    <row r="423" spans="1:8" ht="15.75">
      <c r="A423" s="97" t="s">
        <v>675</v>
      </c>
      <c r="B423" s="44" t="s">
        <v>1558</v>
      </c>
      <c r="C423" s="2">
        <v>0</v>
      </c>
      <c r="D423" s="2">
        <v>14004900</v>
      </c>
      <c r="E423" s="1"/>
      <c r="F423" s="33"/>
      <c r="G423" s="2">
        <f t="shared" si="12"/>
        <v>0</v>
      </c>
      <c r="H423" s="2">
        <f t="shared" si="13"/>
        <v>14004900</v>
      </c>
    </row>
    <row r="424" spans="1:8" ht="15.75">
      <c r="A424" s="97" t="s">
        <v>676</v>
      </c>
      <c r="B424" s="61" t="s">
        <v>1559</v>
      </c>
      <c r="C424" s="2">
        <v>0</v>
      </c>
      <c r="D424" s="2">
        <v>34912.800000000003</v>
      </c>
      <c r="E424" s="1"/>
      <c r="F424" s="33"/>
      <c r="G424" s="2">
        <f t="shared" si="12"/>
        <v>0</v>
      </c>
      <c r="H424" s="2">
        <f t="shared" si="13"/>
        <v>34912.800000000003</v>
      </c>
    </row>
    <row r="425" spans="1:8" ht="15.75">
      <c r="A425" s="97" t="s">
        <v>677</v>
      </c>
      <c r="B425" s="44" t="s">
        <v>1560</v>
      </c>
      <c r="C425" s="2">
        <v>0</v>
      </c>
      <c r="D425" s="2">
        <v>4680000</v>
      </c>
      <c r="E425" s="1"/>
      <c r="F425" s="33"/>
      <c r="G425" s="2">
        <f t="shared" si="12"/>
        <v>0</v>
      </c>
      <c r="H425" s="2">
        <f t="shared" si="13"/>
        <v>4680000</v>
      </c>
    </row>
    <row r="426" spans="1:8" ht="15.75">
      <c r="A426" s="97" t="s">
        <v>1561</v>
      </c>
      <c r="B426" s="61" t="s">
        <v>1562</v>
      </c>
      <c r="C426" s="2">
        <v>0</v>
      </c>
      <c r="D426" s="2">
        <v>98742033</v>
      </c>
      <c r="E426" s="1"/>
      <c r="F426" s="33"/>
      <c r="G426" s="2">
        <f t="shared" si="12"/>
        <v>0</v>
      </c>
      <c r="H426" s="2">
        <f t="shared" si="13"/>
        <v>98742033</v>
      </c>
    </row>
    <row r="427" spans="1:8" ht="15.75">
      <c r="A427" s="97" t="s">
        <v>678</v>
      </c>
      <c r="B427" s="61" t="s">
        <v>1889</v>
      </c>
      <c r="C427" s="2">
        <v>43389578.700000003</v>
      </c>
      <c r="D427" s="2">
        <v>43389578.700000003</v>
      </c>
      <c r="E427" s="1"/>
      <c r="F427" s="33"/>
      <c r="G427" s="2">
        <f t="shared" si="12"/>
        <v>43389578.700000003</v>
      </c>
      <c r="H427" s="2">
        <f t="shared" si="13"/>
        <v>43389578.700000003</v>
      </c>
    </row>
    <row r="428" spans="1:8" ht="15.75">
      <c r="A428" s="97" t="s">
        <v>1563</v>
      </c>
      <c r="B428" s="61" t="s">
        <v>1564</v>
      </c>
      <c r="C428" s="2">
        <v>0</v>
      </c>
      <c r="D428" s="2">
        <v>2106000</v>
      </c>
      <c r="E428" s="1"/>
      <c r="F428" s="33"/>
      <c r="G428" s="2">
        <f t="shared" si="12"/>
        <v>0</v>
      </c>
      <c r="H428" s="2">
        <f t="shared" si="13"/>
        <v>2106000</v>
      </c>
    </row>
    <row r="429" spans="1:8" ht="15.75">
      <c r="A429" s="97" t="s">
        <v>679</v>
      </c>
      <c r="B429" s="44" t="s">
        <v>1565</v>
      </c>
      <c r="C429" s="2">
        <v>0</v>
      </c>
      <c r="D429" s="2">
        <v>73710000</v>
      </c>
      <c r="E429" s="1"/>
      <c r="F429" s="33"/>
      <c r="G429" s="2">
        <f t="shared" si="12"/>
        <v>0</v>
      </c>
      <c r="H429" s="2">
        <f t="shared" si="13"/>
        <v>73710000</v>
      </c>
    </row>
    <row r="430" spans="1:8" ht="15.75">
      <c r="A430" s="97" t="s">
        <v>680</v>
      </c>
      <c r="B430" s="44" t="s">
        <v>1566</v>
      </c>
      <c r="C430" s="2">
        <v>0</v>
      </c>
      <c r="D430" s="2">
        <v>52275600</v>
      </c>
      <c r="E430" s="1"/>
      <c r="F430" s="33"/>
      <c r="G430" s="2">
        <f t="shared" si="12"/>
        <v>0</v>
      </c>
      <c r="H430" s="2">
        <f t="shared" si="13"/>
        <v>52275600</v>
      </c>
    </row>
    <row r="431" spans="1:8" ht="15.75">
      <c r="A431" s="97" t="s">
        <v>1567</v>
      </c>
      <c r="B431" s="44" t="s">
        <v>1568</v>
      </c>
      <c r="C431" s="2">
        <v>0</v>
      </c>
      <c r="D431" s="2">
        <v>585000000</v>
      </c>
      <c r="E431" s="1"/>
      <c r="F431" s="33"/>
      <c r="G431" s="2">
        <f t="shared" si="12"/>
        <v>0</v>
      </c>
      <c r="H431" s="2">
        <f t="shared" si="13"/>
        <v>585000000</v>
      </c>
    </row>
    <row r="432" spans="1:8" ht="15.75">
      <c r="A432" s="97" t="s">
        <v>681</v>
      </c>
      <c r="B432" s="61" t="s">
        <v>1569</v>
      </c>
      <c r="C432" s="2">
        <v>0</v>
      </c>
      <c r="D432" s="2">
        <v>293487749</v>
      </c>
      <c r="E432" s="1"/>
      <c r="F432" s="33"/>
      <c r="G432" s="2">
        <f t="shared" si="12"/>
        <v>0</v>
      </c>
      <c r="H432" s="2">
        <f t="shared" si="13"/>
        <v>293487749</v>
      </c>
    </row>
    <row r="433" spans="1:8" ht="15.75">
      <c r="A433" s="97" t="s">
        <v>682</v>
      </c>
      <c r="B433" s="58" t="s">
        <v>1570</v>
      </c>
      <c r="C433" s="2">
        <v>0</v>
      </c>
      <c r="D433" s="2">
        <v>1170000</v>
      </c>
      <c r="E433" s="1"/>
      <c r="F433" s="33"/>
      <c r="G433" s="2">
        <f t="shared" si="12"/>
        <v>0</v>
      </c>
      <c r="H433" s="2">
        <f t="shared" si="13"/>
        <v>1170000</v>
      </c>
    </row>
    <row r="434" spans="1:8" ht="15.75">
      <c r="A434" s="97" t="s">
        <v>683</v>
      </c>
      <c r="B434" s="44" t="s">
        <v>1571</v>
      </c>
      <c r="C434" s="2">
        <v>97683300</v>
      </c>
      <c r="D434" s="2">
        <v>147747600</v>
      </c>
      <c r="E434" s="1"/>
      <c r="F434" s="33"/>
      <c r="G434" s="2">
        <f t="shared" si="12"/>
        <v>97683300</v>
      </c>
      <c r="H434" s="2">
        <f t="shared" si="13"/>
        <v>147747600</v>
      </c>
    </row>
    <row r="435" spans="1:8" ht="15.75">
      <c r="A435" s="97" t="s">
        <v>684</v>
      </c>
      <c r="B435" s="44" t="s">
        <v>1572</v>
      </c>
      <c r="C435" s="2">
        <v>0</v>
      </c>
      <c r="D435" s="2">
        <v>5850000</v>
      </c>
      <c r="E435" s="1"/>
      <c r="F435" s="33"/>
      <c r="G435" s="2">
        <f t="shared" si="12"/>
        <v>0</v>
      </c>
      <c r="H435" s="2">
        <f t="shared" si="13"/>
        <v>5850000</v>
      </c>
    </row>
    <row r="436" spans="1:8" ht="15.75">
      <c r="A436" s="97" t="s">
        <v>685</v>
      </c>
      <c r="B436" s="44" t="s">
        <v>1573</v>
      </c>
      <c r="C436" s="2">
        <v>0</v>
      </c>
      <c r="D436" s="2">
        <v>82141979.400000006</v>
      </c>
      <c r="E436" s="1"/>
      <c r="F436" s="33"/>
      <c r="G436" s="2">
        <f t="shared" si="12"/>
        <v>0</v>
      </c>
      <c r="H436" s="2">
        <f t="shared" si="13"/>
        <v>82141979.400000006</v>
      </c>
    </row>
    <row r="437" spans="1:8" ht="15.75">
      <c r="A437" s="97" t="s">
        <v>686</v>
      </c>
      <c r="B437" s="44" t="s">
        <v>1574</v>
      </c>
      <c r="C437" s="2">
        <v>0</v>
      </c>
      <c r="D437" s="2">
        <v>77220000</v>
      </c>
      <c r="E437" s="1"/>
      <c r="F437" s="33"/>
      <c r="G437" s="2">
        <f t="shared" si="12"/>
        <v>0</v>
      </c>
      <c r="H437" s="2">
        <f t="shared" si="13"/>
        <v>77220000</v>
      </c>
    </row>
    <row r="438" spans="1:8" ht="15.75">
      <c r="A438" s="97" t="s">
        <v>687</v>
      </c>
      <c r="B438" s="44" t="s">
        <v>1575</v>
      </c>
      <c r="C438" s="2">
        <v>0</v>
      </c>
      <c r="D438" s="2">
        <v>10778040</v>
      </c>
      <c r="E438" s="1"/>
      <c r="F438" s="33"/>
      <c r="G438" s="2">
        <f t="shared" si="12"/>
        <v>0</v>
      </c>
      <c r="H438" s="2">
        <f t="shared" si="13"/>
        <v>10778040</v>
      </c>
    </row>
    <row r="439" spans="1:8" ht="15.75">
      <c r="A439" s="97" t="s">
        <v>1576</v>
      </c>
      <c r="B439" s="61" t="s">
        <v>1577</v>
      </c>
      <c r="C439" s="2">
        <v>0</v>
      </c>
      <c r="D439" s="2">
        <v>44144334</v>
      </c>
      <c r="E439" s="1"/>
      <c r="F439" s="33"/>
      <c r="G439" s="2">
        <f t="shared" si="12"/>
        <v>0</v>
      </c>
      <c r="H439" s="2">
        <f t="shared" si="13"/>
        <v>44144334</v>
      </c>
    </row>
    <row r="440" spans="1:8" ht="15.75">
      <c r="A440" s="97" t="s">
        <v>688</v>
      </c>
      <c r="B440" s="61" t="s">
        <v>1578</v>
      </c>
      <c r="C440" s="2">
        <v>0</v>
      </c>
      <c r="D440" s="2">
        <v>23400000</v>
      </c>
      <c r="E440" s="1"/>
      <c r="F440" s="33"/>
      <c r="G440" s="2">
        <f t="shared" si="12"/>
        <v>0</v>
      </c>
      <c r="H440" s="2">
        <f t="shared" si="13"/>
        <v>23400000</v>
      </c>
    </row>
    <row r="441" spans="1:8" ht="15.75">
      <c r="A441" s="83" t="s">
        <v>106</v>
      </c>
      <c r="B441" s="84" t="s">
        <v>1579</v>
      </c>
      <c r="C441" s="126">
        <v>29402584508.700001</v>
      </c>
      <c r="D441" s="126">
        <v>31206235619.400002</v>
      </c>
      <c r="E441" s="127"/>
      <c r="F441" s="128"/>
      <c r="G441" s="126">
        <f t="shared" si="12"/>
        <v>29402584508.700001</v>
      </c>
      <c r="H441" s="126">
        <f t="shared" si="13"/>
        <v>31206235619.400002</v>
      </c>
    </row>
    <row r="442" spans="1:8" ht="15.75">
      <c r="A442" s="85" t="s">
        <v>107</v>
      </c>
      <c r="B442" s="86" t="s">
        <v>1431</v>
      </c>
      <c r="C442" s="129">
        <v>29551938401.700001</v>
      </c>
      <c r="D442" s="129">
        <v>35874095910</v>
      </c>
      <c r="E442" s="7"/>
      <c r="F442" s="130"/>
      <c r="G442" s="129">
        <f t="shared" si="12"/>
        <v>29551938401.700001</v>
      </c>
      <c r="H442" s="129">
        <f t="shared" si="13"/>
        <v>35874095910</v>
      </c>
    </row>
    <row r="443" spans="1:8" ht="15.75">
      <c r="A443" s="90" t="s">
        <v>179</v>
      </c>
      <c r="B443" s="93" t="s">
        <v>1432</v>
      </c>
      <c r="C443" s="12">
        <v>29551938401.700001</v>
      </c>
      <c r="D443" s="12">
        <v>35874095910</v>
      </c>
      <c r="E443" s="25"/>
      <c r="F443" s="131"/>
      <c r="G443" s="12">
        <f t="shared" si="12"/>
        <v>29551938401.700001</v>
      </c>
      <c r="H443" s="12">
        <f t="shared" si="13"/>
        <v>35874095910</v>
      </c>
    </row>
    <row r="444" spans="1:8">
      <c r="A444" s="1"/>
      <c r="B444" s="1"/>
      <c r="C444" s="2"/>
      <c r="D444" s="2"/>
      <c r="E444" s="1"/>
      <c r="F444" s="33"/>
      <c r="G444" s="2">
        <f t="shared" si="12"/>
        <v>0</v>
      </c>
      <c r="H444" s="2">
        <f t="shared" si="13"/>
        <v>0</v>
      </c>
    </row>
    <row r="445" spans="1:8" ht="15.75">
      <c r="A445" s="76" t="s">
        <v>689</v>
      </c>
      <c r="B445" s="77" t="s">
        <v>1580</v>
      </c>
      <c r="C445" s="2"/>
      <c r="D445" s="2"/>
      <c r="E445" s="1"/>
      <c r="F445" s="33"/>
      <c r="G445" s="2">
        <f t="shared" si="12"/>
        <v>0</v>
      </c>
      <c r="H445" s="2">
        <f t="shared" si="13"/>
        <v>0</v>
      </c>
    </row>
    <row r="446" spans="1:8" ht="15.75">
      <c r="A446" s="78" t="s">
        <v>183</v>
      </c>
      <c r="B446" s="79" t="s">
        <v>1581</v>
      </c>
      <c r="C446" s="2"/>
      <c r="D446" s="2"/>
      <c r="E446" s="1"/>
      <c r="F446" s="33"/>
      <c r="G446" s="2">
        <f t="shared" si="12"/>
        <v>0</v>
      </c>
      <c r="H446" s="2">
        <f t="shared" si="13"/>
        <v>0</v>
      </c>
    </row>
    <row r="447" spans="1:8" ht="15.75">
      <c r="A447" s="80" t="s">
        <v>690</v>
      </c>
      <c r="B447" s="81" t="s">
        <v>1582</v>
      </c>
      <c r="C447" s="2"/>
      <c r="D447" s="2"/>
      <c r="E447" s="1"/>
      <c r="F447" s="33"/>
      <c r="G447" s="2">
        <f t="shared" si="12"/>
        <v>0</v>
      </c>
      <c r="H447" s="2">
        <f t="shared" si="13"/>
        <v>0</v>
      </c>
    </row>
    <row r="448" spans="1:8" ht="15.75">
      <c r="A448" s="82" t="s">
        <v>691</v>
      </c>
      <c r="B448" s="44" t="s">
        <v>1583</v>
      </c>
      <c r="C448" s="2">
        <v>0</v>
      </c>
      <c r="D448" s="2">
        <v>92234000000</v>
      </c>
      <c r="E448" s="1"/>
      <c r="F448" s="33"/>
      <c r="G448" s="2">
        <f t="shared" si="12"/>
        <v>0</v>
      </c>
      <c r="H448" s="2">
        <f t="shared" si="13"/>
        <v>92234000000</v>
      </c>
    </row>
    <row r="449" spans="1:8" ht="15.75">
      <c r="A449" s="83" t="s">
        <v>102</v>
      </c>
      <c r="B449" s="84" t="s">
        <v>1438</v>
      </c>
      <c r="C449" s="126">
        <v>0</v>
      </c>
      <c r="D449" s="126">
        <v>92234000000</v>
      </c>
      <c r="E449" s="127"/>
      <c r="F449" s="128"/>
      <c r="G449" s="126">
        <f t="shared" si="12"/>
        <v>0</v>
      </c>
      <c r="H449" s="126">
        <f t="shared" si="13"/>
        <v>92234000000</v>
      </c>
    </row>
    <row r="450" spans="1:8" ht="15.75">
      <c r="A450" s="82"/>
      <c r="B450" s="96"/>
      <c r="C450" s="2"/>
      <c r="D450" s="2"/>
      <c r="E450" s="1"/>
      <c r="F450" s="33"/>
      <c r="G450" s="2">
        <f t="shared" si="12"/>
        <v>0</v>
      </c>
      <c r="H450" s="2">
        <f t="shared" si="13"/>
        <v>0</v>
      </c>
    </row>
    <row r="451" spans="1:8" ht="15.75">
      <c r="A451" s="80" t="s">
        <v>692</v>
      </c>
      <c r="B451" s="81" t="s">
        <v>1584</v>
      </c>
      <c r="C451" s="2"/>
      <c r="D451" s="2"/>
      <c r="E451" s="1"/>
      <c r="F451" s="33"/>
      <c r="G451" s="2">
        <f t="shared" si="12"/>
        <v>0</v>
      </c>
      <c r="H451" s="2">
        <f t="shared" si="13"/>
        <v>0</v>
      </c>
    </row>
    <row r="452" spans="1:8" ht="15.75">
      <c r="A452" s="82" t="s">
        <v>693</v>
      </c>
      <c r="B452" s="44" t="s">
        <v>1585</v>
      </c>
      <c r="C452" s="2">
        <v>0</v>
      </c>
      <c r="D452" s="2">
        <v>25439999890</v>
      </c>
      <c r="E452" s="1"/>
      <c r="F452" s="33"/>
      <c r="G452" s="2">
        <f t="shared" si="12"/>
        <v>0</v>
      </c>
      <c r="H452" s="2">
        <f t="shared" si="13"/>
        <v>25439999890</v>
      </c>
    </row>
    <row r="453" spans="1:8" ht="15.75">
      <c r="A453" s="83" t="s">
        <v>106</v>
      </c>
      <c r="B453" s="84" t="s">
        <v>1586</v>
      </c>
      <c r="C453" s="126">
        <v>0</v>
      </c>
      <c r="D453" s="126">
        <v>25439999890</v>
      </c>
      <c r="E453" s="127"/>
      <c r="F453" s="128"/>
      <c r="G453" s="126">
        <f t="shared" si="12"/>
        <v>0</v>
      </c>
      <c r="H453" s="126">
        <f t="shared" si="13"/>
        <v>25439999890</v>
      </c>
    </row>
    <row r="454" spans="1:8" ht="15.75">
      <c r="A454" s="97"/>
      <c r="B454" s="100"/>
      <c r="C454" s="2"/>
      <c r="D454" s="2"/>
      <c r="E454" s="1"/>
      <c r="F454" s="33"/>
      <c r="G454" s="2">
        <f t="shared" si="12"/>
        <v>0</v>
      </c>
      <c r="H454" s="2">
        <f t="shared" si="13"/>
        <v>0</v>
      </c>
    </row>
    <row r="455" spans="1:8" ht="15.75">
      <c r="A455" s="80" t="s">
        <v>694</v>
      </c>
      <c r="B455" s="81" t="s">
        <v>1587</v>
      </c>
      <c r="C455" s="2"/>
      <c r="D455" s="2"/>
      <c r="E455" s="1"/>
      <c r="F455" s="33"/>
      <c r="G455" s="2">
        <f t="shared" si="12"/>
        <v>0</v>
      </c>
      <c r="H455" s="2">
        <f t="shared" si="13"/>
        <v>0</v>
      </c>
    </row>
    <row r="456" spans="1:8" ht="15.75">
      <c r="A456" s="55" t="s">
        <v>695</v>
      </c>
      <c r="B456" s="44" t="s">
        <v>1890</v>
      </c>
      <c r="C456" s="2">
        <v>50000000</v>
      </c>
      <c r="D456" s="2">
        <v>50000000</v>
      </c>
      <c r="E456" s="1"/>
      <c r="F456" s="33"/>
      <c r="G456" s="2">
        <f t="shared" si="12"/>
        <v>50000000</v>
      </c>
      <c r="H456" s="2">
        <f t="shared" si="13"/>
        <v>50000000</v>
      </c>
    </row>
    <row r="457" spans="1:8" ht="15.75">
      <c r="A457" s="55" t="s">
        <v>696</v>
      </c>
      <c r="B457" s="44" t="s">
        <v>1588</v>
      </c>
      <c r="C457" s="2">
        <v>212768987</v>
      </c>
      <c r="D457" s="2">
        <v>1284771314</v>
      </c>
      <c r="E457" s="1"/>
      <c r="F457" s="33"/>
      <c r="G457" s="2">
        <f t="shared" si="12"/>
        <v>212768987</v>
      </c>
      <c r="H457" s="2">
        <f t="shared" si="13"/>
        <v>1284771314</v>
      </c>
    </row>
    <row r="458" spans="1:8" ht="15.75">
      <c r="A458" s="55" t="s">
        <v>697</v>
      </c>
      <c r="B458" s="44" t="s">
        <v>1589</v>
      </c>
      <c r="C458" s="2">
        <v>0</v>
      </c>
      <c r="D458" s="2">
        <v>2121219341</v>
      </c>
      <c r="E458" s="1"/>
      <c r="F458" s="33"/>
      <c r="G458" s="2">
        <f t="shared" si="12"/>
        <v>0</v>
      </c>
      <c r="H458" s="2">
        <f t="shared" si="13"/>
        <v>2121219341</v>
      </c>
    </row>
    <row r="459" spans="1:8" ht="15">
      <c r="A459" s="88" t="s">
        <v>698</v>
      </c>
      <c r="B459" s="44" t="s">
        <v>1590</v>
      </c>
      <c r="C459" s="2">
        <v>0</v>
      </c>
      <c r="D459" s="2">
        <v>200000000</v>
      </c>
      <c r="E459" s="1"/>
      <c r="F459" s="33"/>
      <c r="G459" s="2">
        <f t="shared" si="12"/>
        <v>0</v>
      </c>
      <c r="H459" s="2">
        <f t="shared" si="13"/>
        <v>200000000</v>
      </c>
    </row>
    <row r="460" spans="1:8" ht="15.75">
      <c r="A460" s="55" t="s">
        <v>699</v>
      </c>
      <c r="B460" s="44" t="s">
        <v>1591</v>
      </c>
      <c r="C460" s="2">
        <v>281984858</v>
      </c>
      <c r="D460" s="2">
        <v>820506400</v>
      </c>
      <c r="E460" s="1"/>
      <c r="F460" s="33"/>
      <c r="G460" s="2">
        <f t="shared" si="12"/>
        <v>281984858</v>
      </c>
      <c r="H460" s="2">
        <f t="shared" si="13"/>
        <v>820506400</v>
      </c>
    </row>
    <row r="461" spans="1:8" ht="15.75">
      <c r="A461" s="83" t="s">
        <v>132</v>
      </c>
      <c r="B461" s="84" t="s">
        <v>1485</v>
      </c>
      <c r="C461" s="126">
        <v>544753845</v>
      </c>
      <c r="D461" s="126">
        <v>4476497055</v>
      </c>
      <c r="E461" s="127"/>
      <c r="F461" s="128"/>
      <c r="G461" s="126">
        <f t="shared" ref="G461:G524" si="14">C461+E461</f>
        <v>544753845</v>
      </c>
      <c r="H461" s="126">
        <f t="shared" ref="H461:H524" si="15">D461+F461</f>
        <v>4476497055</v>
      </c>
    </row>
    <row r="462" spans="1:8">
      <c r="A462" s="1"/>
      <c r="B462" s="1"/>
      <c r="C462" s="2"/>
      <c r="D462" s="2"/>
      <c r="E462" s="1"/>
      <c r="F462" s="33"/>
      <c r="G462" s="2">
        <f t="shared" si="14"/>
        <v>0</v>
      </c>
      <c r="H462" s="2">
        <f t="shared" si="15"/>
        <v>0</v>
      </c>
    </row>
    <row r="463" spans="1:8" ht="15.75">
      <c r="A463" s="80" t="s">
        <v>1592</v>
      </c>
      <c r="B463" s="92" t="s">
        <v>1593</v>
      </c>
      <c r="C463" s="2"/>
      <c r="D463" s="2"/>
      <c r="E463" s="1"/>
      <c r="F463" s="33"/>
      <c r="G463" s="2">
        <f t="shared" si="14"/>
        <v>0</v>
      </c>
      <c r="H463" s="2">
        <f t="shared" si="15"/>
        <v>0</v>
      </c>
    </row>
    <row r="464" spans="1:8" ht="15.75">
      <c r="A464" s="87" t="s">
        <v>618</v>
      </c>
      <c r="B464" s="44" t="s">
        <v>1594</v>
      </c>
      <c r="C464" s="2">
        <v>6913000000</v>
      </c>
      <c r="D464" s="2">
        <v>33850000000</v>
      </c>
      <c r="E464" s="1"/>
      <c r="F464" s="33"/>
      <c r="G464" s="2">
        <f t="shared" si="14"/>
        <v>6913000000</v>
      </c>
      <c r="H464" s="2">
        <f t="shared" si="15"/>
        <v>33850000000</v>
      </c>
    </row>
    <row r="465" spans="1:8" ht="15.75">
      <c r="A465" s="87" t="s">
        <v>619</v>
      </c>
      <c r="B465" s="44" t="s">
        <v>1595</v>
      </c>
      <c r="C465" s="2">
        <v>1501000000</v>
      </c>
      <c r="D465" s="2">
        <v>31268000000</v>
      </c>
      <c r="E465" s="1"/>
      <c r="F465" s="33"/>
      <c r="G465" s="2">
        <f t="shared" si="14"/>
        <v>1501000000</v>
      </c>
      <c r="H465" s="2">
        <f t="shared" si="15"/>
        <v>31268000000</v>
      </c>
    </row>
    <row r="466" spans="1:8" ht="15.75">
      <c r="A466" s="83" t="s">
        <v>454</v>
      </c>
      <c r="B466" s="84" t="s">
        <v>1596</v>
      </c>
      <c r="C466" s="126">
        <v>8414000000</v>
      </c>
      <c r="D466" s="126">
        <v>65118000000</v>
      </c>
      <c r="E466" s="127"/>
      <c r="F466" s="128"/>
      <c r="G466" s="126">
        <f t="shared" si="14"/>
        <v>8414000000</v>
      </c>
      <c r="H466" s="126">
        <f t="shared" si="15"/>
        <v>65118000000</v>
      </c>
    </row>
    <row r="467" spans="1:8" ht="15.75">
      <c r="A467" s="97"/>
      <c r="B467" s="100"/>
      <c r="C467" s="2"/>
      <c r="D467" s="2"/>
      <c r="E467" s="1"/>
      <c r="F467" s="33"/>
      <c r="G467" s="2">
        <f t="shared" si="14"/>
        <v>0</v>
      </c>
      <c r="H467" s="2">
        <f t="shared" si="15"/>
        <v>0</v>
      </c>
    </row>
    <row r="468" spans="1:8" ht="15.75">
      <c r="A468" s="80" t="s">
        <v>700</v>
      </c>
      <c r="B468" s="81" t="s">
        <v>1597</v>
      </c>
      <c r="C468" s="2"/>
      <c r="D468" s="2"/>
      <c r="E468" s="1"/>
      <c r="F468" s="33"/>
      <c r="G468" s="2">
        <f t="shared" si="14"/>
        <v>0</v>
      </c>
      <c r="H468" s="2">
        <f t="shared" si="15"/>
        <v>0</v>
      </c>
    </row>
    <row r="469" spans="1:8" ht="15.75">
      <c r="A469" s="82" t="s">
        <v>618</v>
      </c>
      <c r="B469" s="44" t="s">
        <v>1598</v>
      </c>
      <c r="C469" s="2">
        <v>1208700000</v>
      </c>
      <c r="D469" s="2">
        <v>9335200000</v>
      </c>
      <c r="E469" s="1"/>
      <c r="F469" s="33"/>
      <c r="G469" s="2">
        <f t="shared" si="14"/>
        <v>1208700000</v>
      </c>
      <c r="H469" s="2">
        <f t="shared" si="15"/>
        <v>9335200000</v>
      </c>
    </row>
    <row r="470" spans="1:8" ht="15.75">
      <c r="A470" s="82" t="s">
        <v>619</v>
      </c>
      <c r="B470" s="44" t="s">
        <v>1599</v>
      </c>
      <c r="C470" s="2">
        <v>1552589774</v>
      </c>
      <c r="D470" s="2">
        <v>27035640906</v>
      </c>
      <c r="E470" s="1"/>
      <c r="F470" s="33"/>
      <c r="G470" s="2">
        <f t="shared" si="14"/>
        <v>1552589774</v>
      </c>
      <c r="H470" s="2">
        <f t="shared" si="15"/>
        <v>27035640906</v>
      </c>
    </row>
    <row r="471" spans="1:8" ht="15.75">
      <c r="A471" s="83" t="s">
        <v>218</v>
      </c>
      <c r="B471" s="84" t="s">
        <v>1600</v>
      </c>
      <c r="C471" s="126">
        <v>2761289774</v>
      </c>
      <c r="D471" s="126">
        <v>36370840906</v>
      </c>
      <c r="E471" s="127"/>
      <c r="F471" s="128"/>
      <c r="G471" s="126">
        <f t="shared" si="14"/>
        <v>2761289774</v>
      </c>
      <c r="H471" s="126">
        <f t="shared" si="15"/>
        <v>36370840906</v>
      </c>
    </row>
    <row r="472" spans="1:8" ht="15">
      <c r="A472" s="101"/>
      <c r="B472" s="96"/>
      <c r="C472" s="2"/>
      <c r="D472" s="2"/>
      <c r="E472" s="1"/>
      <c r="F472" s="33"/>
      <c r="G472" s="2">
        <f t="shared" si="14"/>
        <v>0</v>
      </c>
      <c r="H472" s="2">
        <f t="shared" si="15"/>
        <v>0</v>
      </c>
    </row>
    <row r="473" spans="1:8" ht="15.75">
      <c r="A473" s="80" t="s">
        <v>701</v>
      </c>
      <c r="B473" s="81" t="s">
        <v>1601</v>
      </c>
      <c r="C473" s="2"/>
      <c r="D473" s="2"/>
      <c r="E473" s="1"/>
      <c r="F473" s="33"/>
      <c r="G473" s="2">
        <f t="shared" si="14"/>
        <v>0</v>
      </c>
      <c r="H473" s="2">
        <f t="shared" si="15"/>
        <v>0</v>
      </c>
    </row>
    <row r="474" spans="1:8" ht="15.75">
      <c r="A474" s="82" t="s">
        <v>702</v>
      </c>
      <c r="B474" s="44" t="s">
        <v>1602</v>
      </c>
      <c r="C474" s="2">
        <v>724452099</v>
      </c>
      <c r="D474" s="2">
        <v>5390302382</v>
      </c>
      <c r="E474" s="1"/>
      <c r="F474" s="33"/>
      <c r="G474" s="2">
        <f t="shared" si="14"/>
        <v>724452099</v>
      </c>
      <c r="H474" s="2">
        <f t="shared" si="15"/>
        <v>5390302382</v>
      </c>
    </row>
    <row r="475" spans="1:8" ht="15.75">
      <c r="A475" s="82" t="s">
        <v>703</v>
      </c>
      <c r="B475" s="44" t="s">
        <v>1603</v>
      </c>
      <c r="C475" s="2">
        <v>452096472</v>
      </c>
      <c r="D475" s="2">
        <v>3553614114</v>
      </c>
      <c r="E475" s="1"/>
      <c r="F475" s="33"/>
      <c r="G475" s="2">
        <f t="shared" si="14"/>
        <v>452096472</v>
      </c>
      <c r="H475" s="2">
        <f t="shared" si="15"/>
        <v>3553614114</v>
      </c>
    </row>
    <row r="476" spans="1:8" ht="15.75">
      <c r="A476" s="82" t="s">
        <v>704</v>
      </c>
      <c r="B476" s="44" t="s">
        <v>1604</v>
      </c>
      <c r="C476" s="2">
        <v>1907213321</v>
      </c>
      <c r="D476" s="2">
        <v>14439146717</v>
      </c>
      <c r="E476" s="1"/>
      <c r="F476" s="33"/>
      <c r="G476" s="2">
        <f t="shared" si="14"/>
        <v>1907213321</v>
      </c>
      <c r="H476" s="2">
        <f t="shared" si="15"/>
        <v>14439146717</v>
      </c>
    </row>
    <row r="477" spans="1:8" ht="15.75">
      <c r="A477" s="83" t="s">
        <v>222</v>
      </c>
      <c r="B477" s="84" t="s">
        <v>1605</v>
      </c>
      <c r="C477" s="126">
        <v>3083761892</v>
      </c>
      <c r="D477" s="126">
        <v>23383063213</v>
      </c>
      <c r="E477" s="127"/>
      <c r="F477" s="128"/>
      <c r="G477" s="126">
        <f t="shared" si="14"/>
        <v>3083761892</v>
      </c>
      <c r="H477" s="126">
        <f t="shared" si="15"/>
        <v>23383063213</v>
      </c>
    </row>
    <row r="478" spans="1:8">
      <c r="A478" s="1"/>
      <c r="B478" s="1"/>
      <c r="C478" s="2"/>
      <c r="D478" s="2"/>
      <c r="E478" s="1"/>
      <c r="F478" s="33"/>
      <c r="G478" s="2">
        <f t="shared" si="14"/>
        <v>0</v>
      </c>
      <c r="H478" s="2">
        <f t="shared" si="15"/>
        <v>0</v>
      </c>
    </row>
    <row r="479" spans="1:8" ht="15.75">
      <c r="A479" s="80" t="s">
        <v>705</v>
      </c>
      <c r="B479" s="81" t="s">
        <v>1606</v>
      </c>
      <c r="C479" s="2"/>
      <c r="D479" s="2"/>
      <c r="E479" s="1"/>
      <c r="F479" s="33"/>
      <c r="G479" s="2">
        <f t="shared" si="14"/>
        <v>0</v>
      </c>
      <c r="H479" s="2">
        <f t="shared" si="15"/>
        <v>0</v>
      </c>
    </row>
    <row r="480" spans="1:8" ht="15.75">
      <c r="A480" s="55" t="s">
        <v>618</v>
      </c>
      <c r="B480" s="44" t="s">
        <v>1607</v>
      </c>
      <c r="C480" s="2">
        <v>4343468224</v>
      </c>
      <c r="D480" s="2">
        <v>38858127102</v>
      </c>
      <c r="E480" s="1"/>
      <c r="F480" s="33"/>
      <c r="G480" s="2">
        <f t="shared" si="14"/>
        <v>4343468224</v>
      </c>
      <c r="H480" s="2">
        <f t="shared" si="15"/>
        <v>38858127102</v>
      </c>
    </row>
    <row r="481" spans="1:8" ht="15.75">
      <c r="A481" s="55" t="s">
        <v>619</v>
      </c>
      <c r="B481" s="44" t="s">
        <v>1608</v>
      </c>
      <c r="C481" s="2">
        <v>2368783579</v>
      </c>
      <c r="D481" s="2">
        <v>32681865685</v>
      </c>
      <c r="E481" s="1"/>
      <c r="F481" s="33"/>
      <c r="G481" s="2">
        <f t="shared" si="14"/>
        <v>2368783579</v>
      </c>
      <c r="H481" s="2">
        <f t="shared" si="15"/>
        <v>32681865685</v>
      </c>
    </row>
    <row r="482" spans="1:8" ht="15.75">
      <c r="A482" s="83" t="s">
        <v>224</v>
      </c>
      <c r="B482" s="84" t="s">
        <v>1609</v>
      </c>
      <c r="C482" s="126">
        <v>6712251803</v>
      </c>
      <c r="D482" s="126">
        <v>71539992787</v>
      </c>
      <c r="E482" s="127"/>
      <c r="F482" s="128"/>
      <c r="G482" s="126">
        <f t="shared" si="14"/>
        <v>6712251803</v>
      </c>
      <c r="H482" s="126">
        <f t="shared" si="15"/>
        <v>71539992787</v>
      </c>
    </row>
    <row r="483" spans="1:8" ht="15">
      <c r="A483" s="53"/>
      <c r="B483" s="54"/>
      <c r="C483" s="2"/>
      <c r="D483" s="2"/>
      <c r="E483" s="1"/>
      <c r="F483" s="33"/>
      <c r="G483" s="2">
        <f t="shared" si="14"/>
        <v>0</v>
      </c>
      <c r="H483" s="2">
        <f t="shared" si="15"/>
        <v>0</v>
      </c>
    </row>
    <row r="484" spans="1:8" ht="15.75">
      <c r="A484" s="80" t="s">
        <v>706</v>
      </c>
      <c r="B484" s="81" t="s">
        <v>1610</v>
      </c>
      <c r="C484" s="2"/>
      <c r="D484" s="2"/>
      <c r="E484" s="1"/>
      <c r="F484" s="33"/>
      <c r="G484" s="2">
        <f t="shared" si="14"/>
        <v>0</v>
      </c>
      <c r="H484" s="2">
        <f t="shared" si="15"/>
        <v>0</v>
      </c>
    </row>
    <row r="485" spans="1:8" ht="15.75">
      <c r="A485" s="82" t="s">
        <v>618</v>
      </c>
      <c r="B485" s="44" t="s">
        <v>1611</v>
      </c>
      <c r="C485" s="2">
        <v>189000000</v>
      </c>
      <c r="D485" s="2">
        <v>895250000</v>
      </c>
      <c r="E485" s="1"/>
      <c r="F485" s="33"/>
      <c r="G485" s="2">
        <f t="shared" si="14"/>
        <v>189000000</v>
      </c>
      <c r="H485" s="2">
        <f t="shared" si="15"/>
        <v>895250000</v>
      </c>
    </row>
    <row r="486" spans="1:8" ht="15.75">
      <c r="A486" s="82" t="s">
        <v>619</v>
      </c>
      <c r="B486" s="44" t="s">
        <v>1608</v>
      </c>
      <c r="C486" s="2">
        <v>270000000</v>
      </c>
      <c r="D486" s="2">
        <v>1291000000</v>
      </c>
      <c r="E486" s="1"/>
      <c r="F486" s="33"/>
      <c r="G486" s="2">
        <f t="shared" si="14"/>
        <v>270000000</v>
      </c>
      <c r="H486" s="2">
        <f t="shared" si="15"/>
        <v>1291000000</v>
      </c>
    </row>
    <row r="487" spans="1:8" ht="15.75">
      <c r="A487" s="83" t="s">
        <v>238</v>
      </c>
      <c r="B487" s="84" t="s">
        <v>1612</v>
      </c>
      <c r="C487" s="126">
        <v>459000000</v>
      </c>
      <c r="D487" s="126">
        <v>2186250000</v>
      </c>
      <c r="E487" s="127"/>
      <c r="F487" s="128"/>
      <c r="G487" s="126">
        <f t="shared" si="14"/>
        <v>459000000</v>
      </c>
      <c r="H487" s="126">
        <f t="shared" si="15"/>
        <v>2186250000</v>
      </c>
    </row>
    <row r="488" spans="1:8" ht="15.75">
      <c r="A488" s="97"/>
      <c r="B488" s="100"/>
      <c r="C488" s="2"/>
      <c r="D488" s="2"/>
      <c r="E488" s="1"/>
      <c r="F488" s="33"/>
      <c r="G488" s="2">
        <f t="shared" si="14"/>
        <v>0</v>
      </c>
      <c r="H488" s="2">
        <f t="shared" si="15"/>
        <v>0</v>
      </c>
    </row>
    <row r="489" spans="1:8" ht="15.75">
      <c r="A489" s="80" t="s">
        <v>707</v>
      </c>
      <c r="B489" s="81" t="s">
        <v>1613</v>
      </c>
      <c r="C489" s="2"/>
      <c r="D489" s="2"/>
      <c r="E489" s="1"/>
      <c r="F489" s="33"/>
      <c r="G489" s="2">
        <f t="shared" si="14"/>
        <v>0</v>
      </c>
      <c r="H489" s="2">
        <f t="shared" si="15"/>
        <v>0</v>
      </c>
    </row>
    <row r="490" spans="1:8" ht="15.75">
      <c r="A490" s="82" t="s">
        <v>618</v>
      </c>
      <c r="B490" s="44" t="s">
        <v>1607</v>
      </c>
      <c r="C490" s="2">
        <v>16619114192</v>
      </c>
      <c r="D490" s="2">
        <v>138379715232</v>
      </c>
      <c r="E490" s="1"/>
      <c r="F490" s="33"/>
      <c r="G490" s="2">
        <f t="shared" si="14"/>
        <v>16619114192</v>
      </c>
      <c r="H490" s="2">
        <f t="shared" si="15"/>
        <v>138379715232</v>
      </c>
    </row>
    <row r="491" spans="1:8" ht="15.75">
      <c r="A491" s="55" t="s">
        <v>619</v>
      </c>
      <c r="B491" s="44" t="s">
        <v>1498</v>
      </c>
      <c r="C491" s="2">
        <v>50000000000</v>
      </c>
      <c r="D491" s="2">
        <v>145000000000</v>
      </c>
      <c r="E491" s="1"/>
      <c r="F491" s="33"/>
      <c r="G491" s="2">
        <f t="shared" si="14"/>
        <v>50000000000</v>
      </c>
      <c r="H491" s="2">
        <f t="shared" si="15"/>
        <v>145000000000</v>
      </c>
    </row>
    <row r="492" spans="1:8" ht="15.75">
      <c r="A492" s="55" t="s">
        <v>708</v>
      </c>
      <c r="B492" s="44" t="s">
        <v>1614</v>
      </c>
      <c r="C492" s="2">
        <v>1793000000</v>
      </c>
      <c r="D492" s="2">
        <v>11436645000</v>
      </c>
      <c r="E492" s="1"/>
      <c r="F492" s="33"/>
      <c r="G492" s="2">
        <f t="shared" si="14"/>
        <v>1793000000</v>
      </c>
      <c r="H492" s="2">
        <f t="shared" si="15"/>
        <v>11436645000</v>
      </c>
    </row>
    <row r="493" spans="1:8" ht="15.75">
      <c r="A493" s="55" t="s">
        <v>709</v>
      </c>
      <c r="B493" s="44" t="s">
        <v>1615</v>
      </c>
      <c r="C493" s="2">
        <v>4000000000</v>
      </c>
      <c r="D493" s="2">
        <v>12793223000</v>
      </c>
      <c r="E493" s="1"/>
      <c r="F493" s="33"/>
      <c r="G493" s="2">
        <f t="shared" si="14"/>
        <v>4000000000</v>
      </c>
      <c r="H493" s="2">
        <f t="shared" si="15"/>
        <v>12793223000</v>
      </c>
    </row>
    <row r="494" spans="1:8" ht="15.75">
      <c r="A494" s="55" t="s">
        <v>710</v>
      </c>
      <c r="B494" s="44" t="s">
        <v>1616</v>
      </c>
      <c r="C494" s="2">
        <v>0</v>
      </c>
      <c r="D494" s="2">
        <v>7274681000</v>
      </c>
      <c r="E494" s="1"/>
      <c r="F494" s="33"/>
      <c r="G494" s="2">
        <f t="shared" si="14"/>
        <v>0</v>
      </c>
      <c r="H494" s="2">
        <f t="shared" si="15"/>
        <v>7274681000</v>
      </c>
    </row>
    <row r="495" spans="1:8" ht="15.75">
      <c r="A495" s="83" t="s">
        <v>478</v>
      </c>
      <c r="B495" s="84" t="s">
        <v>1617</v>
      </c>
      <c r="C495" s="126">
        <v>72412114192</v>
      </c>
      <c r="D495" s="126">
        <v>314884264232</v>
      </c>
      <c r="E495" s="127"/>
      <c r="F495" s="128"/>
      <c r="G495" s="126">
        <f t="shared" si="14"/>
        <v>72412114192</v>
      </c>
      <c r="H495" s="126">
        <f t="shared" si="15"/>
        <v>314884264232</v>
      </c>
    </row>
    <row r="496" spans="1:8">
      <c r="A496" s="1"/>
      <c r="B496" s="1"/>
      <c r="C496" s="2"/>
      <c r="D496" s="2"/>
      <c r="E496" s="1"/>
      <c r="F496" s="33"/>
      <c r="G496" s="2">
        <f t="shared" si="14"/>
        <v>0</v>
      </c>
      <c r="H496" s="2">
        <f t="shared" si="15"/>
        <v>0</v>
      </c>
    </row>
    <row r="497" spans="1:8" ht="15.75">
      <c r="A497" s="80" t="s">
        <v>711</v>
      </c>
      <c r="B497" s="81" t="s">
        <v>1618</v>
      </c>
      <c r="C497" s="2"/>
      <c r="D497" s="2"/>
      <c r="E497" s="1"/>
      <c r="F497" s="33"/>
      <c r="G497" s="2">
        <f t="shared" si="14"/>
        <v>0</v>
      </c>
      <c r="H497" s="2">
        <f t="shared" si="15"/>
        <v>0</v>
      </c>
    </row>
    <row r="498" spans="1:8" ht="15.75">
      <c r="A498" s="82" t="s">
        <v>618</v>
      </c>
      <c r="B498" s="44" t="s">
        <v>1598</v>
      </c>
      <c r="C498" s="2">
        <v>17293641482</v>
      </c>
      <c r="D498" s="2">
        <v>126868545385</v>
      </c>
      <c r="E498" s="1"/>
      <c r="F498" s="33"/>
      <c r="G498" s="2">
        <f t="shared" si="14"/>
        <v>17293641482</v>
      </c>
      <c r="H498" s="2">
        <f t="shared" si="15"/>
        <v>126868545385</v>
      </c>
    </row>
    <row r="499" spans="1:8" ht="15.75">
      <c r="A499" s="82" t="s">
        <v>619</v>
      </c>
      <c r="B499" s="44" t="s">
        <v>1619</v>
      </c>
      <c r="C499" s="2">
        <v>4619635255</v>
      </c>
      <c r="D499" s="2">
        <v>47948987678</v>
      </c>
      <c r="E499" s="1"/>
      <c r="F499" s="33"/>
      <c r="G499" s="2">
        <f t="shared" si="14"/>
        <v>4619635255</v>
      </c>
      <c r="H499" s="2">
        <f t="shared" si="15"/>
        <v>47948987678</v>
      </c>
    </row>
    <row r="500" spans="1:8" ht="15.75">
      <c r="A500" s="83" t="s">
        <v>483</v>
      </c>
      <c r="B500" s="84" t="s">
        <v>1620</v>
      </c>
      <c r="C500" s="126">
        <v>21913276737</v>
      </c>
      <c r="D500" s="126">
        <v>174817533063</v>
      </c>
      <c r="E500" s="127"/>
      <c r="F500" s="128"/>
      <c r="G500" s="126">
        <f t="shared" si="14"/>
        <v>21913276737</v>
      </c>
      <c r="H500" s="126">
        <f t="shared" si="15"/>
        <v>174817533063</v>
      </c>
    </row>
    <row r="501" spans="1:8" ht="15">
      <c r="A501" s="53"/>
      <c r="B501" s="54"/>
      <c r="C501" s="2"/>
      <c r="D501" s="2"/>
      <c r="E501" s="1"/>
      <c r="F501" s="33"/>
      <c r="G501" s="2">
        <f t="shared" si="14"/>
        <v>0</v>
      </c>
      <c r="H501" s="2">
        <f t="shared" si="15"/>
        <v>0</v>
      </c>
    </row>
    <row r="502" spans="1:8" ht="15.75">
      <c r="A502" s="80" t="s">
        <v>712</v>
      </c>
      <c r="B502" s="81" t="s">
        <v>1621</v>
      </c>
      <c r="C502" s="2"/>
      <c r="D502" s="2"/>
      <c r="E502" s="1"/>
      <c r="F502" s="33"/>
      <c r="G502" s="2">
        <f t="shared" si="14"/>
        <v>0</v>
      </c>
      <c r="H502" s="2">
        <f t="shared" si="15"/>
        <v>0</v>
      </c>
    </row>
    <row r="503" spans="1:8" ht="15.75">
      <c r="A503" s="97" t="s">
        <v>619</v>
      </c>
      <c r="B503" s="44" t="s">
        <v>1622</v>
      </c>
      <c r="C503" s="2">
        <v>0</v>
      </c>
      <c r="D503" s="2">
        <v>15000000000</v>
      </c>
      <c r="E503" s="1"/>
      <c r="F503" s="33"/>
      <c r="G503" s="2">
        <f t="shared" si="14"/>
        <v>0</v>
      </c>
      <c r="H503" s="2">
        <f t="shared" si="15"/>
        <v>15000000000</v>
      </c>
    </row>
    <row r="504" spans="1:8" ht="15.75">
      <c r="A504" s="83" t="s">
        <v>499</v>
      </c>
      <c r="B504" s="84" t="s">
        <v>1623</v>
      </c>
      <c r="C504" s="126">
        <v>0</v>
      </c>
      <c r="D504" s="126">
        <v>15000000000</v>
      </c>
      <c r="E504" s="127"/>
      <c r="F504" s="128"/>
      <c r="G504" s="126">
        <f t="shared" si="14"/>
        <v>0</v>
      </c>
      <c r="H504" s="126">
        <f t="shared" si="15"/>
        <v>15000000000</v>
      </c>
    </row>
    <row r="505" spans="1:8" ht="15.75">
      <c r="A505" s="97"/>
      <c r="B505" s="100"/>
      <c r="C505" s="2"/>
      <c r="D505" s="2"/>
      <c r="E505" s="1"/>
      <c r="F505" s="33"/>
      <c r="G505" s="2">
        <f t="shared" si="14"/>
        <v>0</v>
      </c>
      <c r="H505" s="2">
        <f t="shared" si="15"/>
        <v>0</v>
      </c>
    </row>
    <row r="506" spans="1:8" ht="15.75">
      <c r="A506" s="80" t="s">
        <v>713</v>
      </c>
      <c r="B506" s="81" t="s">
        <v>1624</v>
      </c>
      <c r="C506" s="2"/>
      <c r="D506" s="2"/>
      <c r="E506" s="1"/>
      <c r="F506" s="33"/>
      <c r="G506" s="2">
        <f t="shared" si="14"/>
        <v>0</v>
      </c>
      <c r="H506" s="2">
        <f t="shared" si="15"/>
        <v>0</v>
      </c>
    </row>
    <row r="507" spans="1:8" ht="15.75">
      <c r="A507" s="82" t="s">
        <v>618</v>
      </c>
      <c r="B507" s="44" t="s">
        <v>1598</v>
      </c>
      <c r="C507" s="2">
        <v>318000000</v>
      </c>
      <c r="D507" s="2">
        <v>4717131777</v>
      </c>
      <c r="E507" s="1"/>
      <c r="F507" s="33"/>
      <c r="G507" s="2">
        <f t="shared" si="14"/>
        <v>318000000</v>
      </c>
      <c r="H507" s="2">
        <f t="shared" si="15"/>
        <v>4717131777</v>
      </c>
    </row>
    <row r="508" spans="1:8" ht="15.75">
      <c r="A508" s="82" t="s">
        <v>619</v>
      </c>
      <c r="B508" s="44" t="s">
        <v>1619</v>
      </c>
      <c r="C508" s="2">
        <v>550000000</v>
      </c>
      <c r="D508" s="2">
        <v>6606438322</v>
      </c>
      <c r="E508" s="1"/>
      <c r="F508" s="33"/>
      <c r="G508" s="2">
        <f t="shared" si="14"/>
        <v>550000000</v>
      </c>
      <c r="H508" s="2">
        <f t="shared" si="15"/>
        <v>6606438322</v>
      </c>
    </row>
    <row r="509" spans="1:8" ht="15.75">
      <c r="A509" s="83" t="s">
        <v>566</v>
      </c>
      <c r="B509" s="84" t="s">
        <v>1625</v>
      </c>
      <c r="C509" s="126">
        <v>868000000</v>
      </c>
      <c r="D509" s="126">
        <v>11323570099</v>
      </c>
      <c r="E509" s="127"/>
      <c r="F509" s="128"/>
      <c r="G509" s="126">
        <f t="shared" si="14"/>
        <v>868000000</v>
      </c>
      <c r="H509" s="126">
        <f t="shared" si="15"/>
        <v>11323570099</v>
      </c>
    </row>
    <row r="510" spans="1:8" ht="15">
      <c r="A510" s="88"/>
      <c r="B510" s="96"/>
      <c r="C510" s="2"/>
      <c r="D510" s="2"/>
      <c r="E510" s="1"/>
      <c r="F510" s="33"/>
      <c r="G510" s="2">
        <f t="shared" si="14"/>
        <v>0</v>
      </c>
      <c r="H510" s="2">
        <f t="shared" si="15"/>
        <v>0</v>
      </c>
    </row>
    <row r="511" spans="1:8" ht="15.75">
      <c r="A511" s="80" t="s">
        <v>1626</v>
      </c>
      <c r="B511" s="81" t="s">
        <v>1627</v>
      </c>
      <c r="C511" s="2"/>
      <c r="D511" s="2"/>
      <c r="E511" s="1"/>
      <c r="F511" s="33"/>
      <c r="G511" s="2">
        <f t="shared" si="14"/>
        <v>0</v>
      </c>
      <c r="H511" s="2">
        <f t="shared" si="15"/>
        <v>0</v>
      </c>
    </row>
    <row r="512" spans="1:8" ht="15.75">
      <c r="A512" s="82" t="s">
        <v>714</v>
      </c>
      <c r="B512" s="44" t="s">
        <v>1628</v>
      </c>
      <c r="C512" s="2">
        <v>0</v>
      </c>
      <c r="D512" s="2">
        <v>16000000000</v>
      </c>
      <c r="E512" s="1"/>
      <c r="F512" s="33"/>
      <c r="G512" s="2">
        <f t="shared" si="14"/>
        <v>0</v>
      </c>
      <c r="H512" s="2">
        <f t="shared" si="15"/>
        <v>16000000000</v>
      </c>
    </row>
    <row r="513" spans="1:8" ht="15.75">
      <c r="A513" s="83" t="s">
        <v>715</v>
      </c>
      <c r="B513" s="84" t="s">
        <v>1629</v>
      </c>
      <c r="C513" s="126">
        <v>0</v>
      </c>
      <c r="D513" s="126">
        <v>16000000000</v>
      </c>
      <c r="E513" s="127"/>
      <c r="F513" s="128"/>
      <c r="G513" s="126">
        <f t="shared" si="14"/>
        <v>0</v>
      </c>
      <c r="H513" s="126">
        <f t="shared" si="15"/>
        <v>16000000000</v>
      </c>
    </row>
    <row r="514" spans="1:8" ht="15.75">
      <c r="A514" s="85" t="s">
        <v>107</v>
      </c>
      <c r="B514" s="86" t="s">
        <v>1630</v>
      </c>
      <c r="C514" s="129">
        <v>117168448243</v>
      </c>
      <c r="D514" s="129">
        <v>852774011245</v>
      </c>
      <c r="E514" s="7"/>
      <c r="F514" s="130"/>
      <c r="G514" s="129">
        <f t="shared" si="14"/>
        <v>117168448243</v>
      </c>
      <c r="H514" s="129">
        <f t="shared" si="15"/>
        <v>852774011245</v>
      </c>
    </row>
    <row r="515" spans="1:8">
      <c r="A515" s="1"/>
      <c r="B515" s="1"/>
      <c r="C515" s="2"/>
      <c r="D515" s="2"/>
      <c r="E515" s="1"/>
      <c r="F515" s="33"/>
      <c r="G515" s="2">
        <f t="shared" si="14"/>
        <v>0</v>
      </c>
      <c r="H515" s="2">
        <f t="shared" si="15"/>
        <v>0</v>
      </c>
    </row>
    <row r="516" spans="1:8" ht="15.75">
      <c r="A516" s="78" t="s">
        <v>716</v>
      </c>
      <c r="B516" s="79" t="s">
        <v>1632</v>
      </c>
      <c r="C516" s="2"/>
      <c r="D516" s="2"/>
      <c r="E516" s="1"/>
      <c r="F516" s="33"/>
      <c r="G516" s="2">
        <f t="shared" si="14"/>
        <v>0</v>
      </c>
      <c r="H516" s="2">
        <f t="shared" si="15"/>
        <v>0</v>
      </c>
    </row>
    <row r="517" spans="1:8" ht="15.75">
      <c r="A517" s="80" t="s">
        <v>717</v>
      </c>
      <c r="B517" s="81" t="s">
        <v>1633</v>
      </c>
      <c r="C517" s="2"/>
      <c r="D517" s="2"/>
      <c r="E517" s="1"/>
      <c r="F517" s="33"/>
      <c r="G517" s="2">
        <f t="shared" si="14"/>
        <v>0</v>
      </c>
      <c r="H517" s="2">
        <f t="shared" si="15"/>
        <v>0</v>
      </c>
    </row>
    <row r="518" spans="1:8" ht="15.75">
      <c r="A518" s="82" t="s">
        <v>718</v>
      </c>
      <c r="B518" s="44" t="s">
        <v>1634</v>
      </c>
      <c r="C518" s="2">
        <v>0</v>
      </c>
      <c r="D518" s="2">
        <v>175000000000</v>
      </c>
      <c r="E518" s="1"/>
      <c r="F518" s="33"/>
      <c r="G518" s="2">
        <f t="shared" si="14"/>
        <v>0</v>
      </c>
      <c r="H518" s="2">
        <f t="shared" si="15"/>
        <v>175000000000</v>
      </c>
    </row>
    <row r="519" spans="1:8" ht="15.75">
      <c r="A519" s="83" t="s">
        <v>102</v>
      </c>
      <c r="B519" s="84" t="s">
        <v>1635</v>
      </c>
      <c r="C519" s="126">
        <v>0</v>
      </c>
      <c r="D519" s="126">
        <v>175000000000</v>
      </c>
      <c r="E519" s="127"/>
      <c r="F519" s="128"/>
      <c r="G519" s="126">
        <f t="shared" si="14"/>
        <v>0</v>
      </c>
      <c r="H519" s="126">
        <f t="shared" si="15"/>
        <v>175000000000</v>
      </c>
    </row>
    <row r="520" spans="1:8" ht="15.75">
      <c r="A520" s="97"/>
      <c r="B520" s="100"/>
      <c r="C520" s="2"/>
      <c r="D520" s="2"/>
      <c r="E520" s="1"/>
      <c r="F520" s="33"/>
      <c r="G520" s="2">
        <f t="shared" si="14"/>
        <v>0</v>
      </c>
      <c r="H520" s="2">
        <f t="shared" si="15"/>
        <v>0</v>
      </c>
    </row>
    <row r="521" spans="1:8" ht="15.75">
      <c r="A521" s="80" t="s">
        <v>719</v>
      </c>
      <c r="B521" s="81" t="s">
        <v>1636</v>
      </c>
      <c r="C521" s="2"/>
      <c r="D521" s="2"/>
      <c r="E521" s="1"/>
      <c r="F521" s="33"/>
      <c r="G521" s="2">
        <f t="shared" si="14"/>
        <v>0</v>
      </c>
      <c r="H521" s="2">
        <f t="shared" si="15"/>
        <v>0</v>
      </c>
    </row>
    <row r="522" spans="1:8" ht="15.75">
      <c r="A522" s="82" t="s">
        <v>720</v>
      </c>
      <c r="B522" s="44" t="s">
        <v>1637</v>
      </c>
      <c r="C522" s="2">
        <v>100000000000</v>
      </c>
      <c r="D522" s="2">
        <v>345000000000</v>
      </c>
      <c r="E522" s="1"/>
      <c r="F522" s="33"/>
      <c r="G522" s="2">
        <f t="shared" si="14"/>
        <v>100000000000</v>
      </c>
      <c r="H522" s="2">
        <f t="shared" si="15"/>
        <v>345000000000</v>
      </c>
    </row>
    <row r="523" spans="1:8" ht="15.75">
      <c r="A523" s="83" t="s">
        <v>106</v>
      </c>
      <c r="B523" s="84" t="s">
        <v>1579</v>
      </c>
      <c r="C523" s="126">
        <v>100000000000</v>
      </c>
      <c r="D523" s="126">
        <v>345000000000</v>
      </c>
      <c r="E523" s="127"/>
      <c r="F523" s="128"/>
      <c r="G523" s="126">
        <f t="shared" si="14"/>
        <v>100000000000</v>
      </c>
      <c r="H523" s="126">
        <f t="shared" si="15"/>
        <v>345000000000</v>
      </c>
    </row>
    <row r="524" spans="1:8" ht="15.75">
      <c r="A524" s="87"/>
      <c r="B524" s="96"/>
      <c r="C524" s="2"/>
      <c r="D524" s="2"/>
      <c r="E524" s="1"/>
      <c r="F524" s="33"/>
      <c r="G524" s="2">
        <f t="shared" si="14"/>
        <v>0</v>
      </c>
      <c r="H524" s="2">
        <f t="shared" si="15"/>
        <v>0</v>
      </c>
    </row>
    <row r="525" spans="1:8" ht="15.75">
      <c r="A525" s="80" t="s">
        <v>1638</v>
      </c>
      <c r="B525" s="81" t="s">
        <v>1639</v>
      </c>
      <c r="C525" s="2"/>
      <c r="D525" s="2"/>
      <c r="E525" s="1"/>
      <c r="F525" s="33"/>
      <c r="G525" s="2">
        <f t="shared" ref="G525:G588" si="16">C525+E525</f>
        <v>0</v>
      </c>
      <c r="H525" s="2">
        <f t="shared" ref="H525:H588" si="17">D525+F525</f>
        <v>0</v>
      </c>
    </row>
    <row r="526" spans="1:8" ht="15.75">
      <c r="A526" s="82" t="s">
        <v>721</v>
      </c>
      <c r="B526" s="44" t="s">
        <v>1640</v>
      </c>
      <c r="C526" s="2">
        <v>750000000</v>
      </c>
      <c r="D526" s="2">
        <v>2475000000</v>
      </c>
      <c r="E526" s="1"/>
      <c r="F526" s="33"/>
      <c r="G526" s="2">
        <f t="shared" si="16"/>
        <v>750000000</v>
      </c>
      <c r="H526" s="2">
        <f t="shared" si="17"/>
        <v>2475000000</v>
      </c>
    </row>
    <row r="527" spans="1:8" ht="15.75">
      <c r="A527" s="83" t="s">
        <v>454</v>
      </c>
      <c r="B527" s="84" t="s">
        <v>1456</v>
      </c>
      <c r="C527" s="126">
        <v>750000000</v>
      </c>
      <c r="D527" s="126">
        <v>2475000000</v>
      </c>
      <c r="E527" s="127"/>
      <c r="F527" s="128"/>
      <c r="G527" s="126">
        <f t="shared" si="16"/>
        <v>750000000</v>
      </c>
      <c r="H527" s="126">
        <f t="shared" si="17"/>
        <v>2475000000</v>
      </c>
    </row>
    <row r="528" spans="1:8" ht="15">
      <c r="A528" s="88"/>
      <c r="B528" s="44"/>
      <c r="C528" s="2"/>
      <c r="D528" s="2"/>
      <c r="E528" s="1"/>
      <c r="F528" s="33"/>
      <c r="G528" s="2">
        <f t="shared" si="16"/>
        <v>0</v>
      </c>
      <c r="H528" s="2">
        <f t="shared" si="17"/>
        <v>0</v>
      </c>
    </row>
    <row r="529" spans="1:8" ht="15.75">
      <c r="A529" s="80" t="s">
        <v>879</v>
      </c>
      <c r="B529" s="81" t="s">
        <v>1641</v>
      </c>
      <c r="C529" s="2"/>
      <c r="D529" s="2"/>
      <c r="E529" s="1"/>
      <c r="F529" s="33"/>
      <c r="G529" s="2">
        <f t="shared" si="16"/>
        <v>0</v>
      </c>
      <c r="H529" s="2">
        <f t="shared" si="17"/>
        <v>0</v>
      </c>
    </row>
    <row r="530" spans="1:8" ht="15.75">
      <c r="A530" s="82" t="s">
        <v>880</v>
      </c>
      <c r="B530" s="44" t="s">
        <v>1642</v>
      </c>
      <c r="C530" s="2"/>
      <c r="D530" s="2"/>
      <c r="E530" s="2">
        <v>438300673160</v>
      </c>
      <c r="F530" s="2">
        <v>3391076687194</v>
      </c>
      <c r="G530" s="2">
        <f t="shared" si="16"/>
        <v>438300673160</v>
      </c>
      <c r="H530" s="2">
        <f t="shared" si="17"/>
        <v>3391076687194</v>
      </c>
    </row>
    <row r="531" spans="1:8" ht="15.75">
      <c r="A531" s="83" t="s">
        <v>218</v>
      </c>
      <c r="B531" s="84" t="s">
        <v>1643</v>
      </c>
      <c r="C531" s="126"/>
      <c r="D531" s="126"/>
      <c r="E531" s="126">
        <v>438300673160</v>
      </c>
      <c r="F531" s="126">
        <v>3391076687194</v>
      </c>
      <c r="G531" s="126">
        <f t="shared" si="16"/>
        <v>438300673160</v>
      </c>
      <c r="H531" s="126">
        <f t="shared" si="17"/>
        <v>3391076687194</v>
      </c>
    </row>
    <row r="532" spans="1:8">
      <c r="A532" s="1"/>
      <c r="B532" s="1"/>
      <c r="C532" s="2"/>
      <c r="D532" s="2"/>
      <c r="E532" s="1"/>
      <c r="F532" s="33"/>
      <c r="G532" s="2">
        <f t="shared" si="16"/>
        <v>0</v>
      </c>
      <c r="H532" s="2">
        <f t="shared" si="17"/>
        <v>0</v>
      </c>
    </row>
    <row r="533" spans="1:8" ht="15.75">
      <c r="A533" s="80" t="s">
        <v>722</v>
      </c>
      <c r="B533" s="81" t="s">
        <v>1644</v>
      </c>
      <c r="C533" s="2"/>
      <c r="D533" s="2"/>
      <c r="E533" s="1"/>
      <c r="F533" s="33"/>
      <c r="G533" s="2">
        <f t="shared" si="16"/>
        <v>0</v>
      </c>
      <c r="H533" s="2">
        <f t="shared" si="17"/>
        <v>0</v>
      </c>
    </row>
    <row r="534" spans="1:8" ht="15.75">
      <c r="A534" s="82" t="s">
        <v>723</v>
      </c>
      <c r="B534" s="44" t="s">
        <v>1645</v>
      </c>
      <c r="C534" s="2">
        <v>0</v>
      </c>
      <c r="D534" s="2">
        <v>3500000000</v>
      </c>
      <c r="E534" s="1"/>
      <c r="F534" s="33"/>
      <c r="G534" s="2">
        <f t="shared" si="16"/>
        <v>0</v>
      </c>
      <c r="H534" s="2">
        <f t="shared" si="17"/>
        <v>3500000000</v>
      </c>
    </row>
    <row r="535" spans="1:8" ht="15.75">
      <c r="A535" s="83" t="s">
        <v>224</v>
      </c>
      <c r="B535" s="84" t="s">
        <v>1609</v>
      </c>
      <c r="C535" s="126">
        <v>0</v>
      </c>
      <c r="D535" s="126">
        <v>3500000000</v>
      </c>
      <c r="E535" s="127"/>
      <c r="F535" s="128"/>
      <c r="G535" s="126">
        <f t="shared" si="16"/>
        <v>0</v>
      </c>
      <c r="H535" s="126">
        <f t="shared" si="17"/>
        <v>3500000000</v>
      </c>
    </row>
    <row r="536" spans="1:8" ht="15">
      <c r="A536" s="53"/>
      <c r="B536" s="54"/>
      <c r="C536" s="2"/>
      <c r="D536" s="2"/>
      <c r="E536" s="1"/>
      <c r="F536" s="33"/>
      <c r="G536" s="2">
        <f t="shared" si="16"/>
        <v>0</v>
      </c>
      <c r="H536" s="2">
        <f t="shared" si="17"/>
        <v>0</v>
      </c>
    </row>
    <row r="537" spans="1:8" ht="15.75">
      <c r="A537" s="80" t="s">
        <v>1646</v>
      </c>
      <c r="B537" s="81" t="s">
        <v>1647</v>
      </c>
      <c r="C537" s="2"/>
      <c r="D537" s="2"/>
      <c r="E537" s="1"/>
      <c r="F537" s="33"/>
      <c r="G537" s="2">
        <f t="shared" si="16"/>
        <v>0</v>
      </c>
      <c r="H537" s="2">
        <f t="shared" si="17"/>
        <v>0</v>
      </c>
    </row>
    <row r="538" spans="1:8" ht="15.75">
      <c r="A538" s="82" t="s">
        <v>1648</v>
      </c>
      <c r="B538" s="44" t="s">
        <v>1649</v>
      </c>
      <c r="C538" s="2">
        <v>0</v>
      </c>
      <c r="D538" s="2">
        <v>12000000000</v>
      </c>
      <c r="E538" s="1"/>
      <c r="F538" s="33"/>
      <c r="G538" s="2">
        <f t="shared" si="16"/>
        <v>0</v>
      </c>
      <c r="H538" s="2">
        <f t="shared" si="17"/>
        <v>12000000000</v>
      </c>
    </row>
    <row r="539" spans="1:8" ht="15.75">
      <c r="A539" s="83" t="s">
        <v>724</v>
      </c>
      <c r="B539" s="84" t="s">
        <v>1650</v>
      </c>
      <c r="C539" s="126">
        <v>0</v>
      </c>
      <c r="D539" s="126">
        <v>12000000000</v>
      </c>
      <c r="E539" s="127"/>
      <c r="F539" s="128"/>
      <c r="G539" s="126">
        <f t="shared" si="16"/>
        <v>0</v>
      </c>
      <c r="H539" s="126">
        <f t="shared" si="17"/>
        <v>12000000000</v>
      </c>
    </row>
    <row r="540" spans="1:8" ht="15.75">
      <c r="A540" s="55"/>
      <c r="B540" s="96"/>
      <c r="C540" s="2"/>
      <c r="D540" s="2"/>
      <c r="E540" s="1"/>
      <c r="F540" s="33"/>
      <c r="G540" s="2">
        <f t="shared" si="16"/>
        <v>0</v>
      </c>
      <c r="H540" s="2">
        <f t="shared" si="17"/>
        <v>0</v>
      </c>
    </row>
    <row r="541" spans="1:8" ht="15.75">
      <c r="A541" s="80" t="s">
        <v>1651</v>
      </c>
      <c r="B541" s="81" t="s">
        <v>1652</v>
      </c>
      <c r="C541" s="2"/>
      <c r="D541" s="2"/>
      <c r="E541" s="1"/>
      <c r="F541" s="33"/>
      <c r="G541" s="2">
        <f t="shared" si="16"/>
        <v>0</v>
      </c>
      <c r="H541" s="2">
        <f t="shared" si="17"/>
        <v>0</v>
      </c>
    </row>
    <row r="542" spans="1:8" ht="15.75">
      <c r="A542" s="82" t="s">
        <v>1653</v>
      </c>
      <c r="B542" s="44" t="s">
        <v>1654</v>
      </c>
      <c r="C542" s="2">
        <v>29000000</v>
      </c>
      <c r="D542" s="2">
        <v>204000000</v>
      </c>
      <c r="E542" s="1"/>
      <c r="F542" s="33"/>
      <c r="G542" s="2">
        <f t="shared" si="16"/>
        <v>29000000</v>
      </c>
      <c r="H542" s="2">
        <f t="shared" si="17"/>
        <v>204000000</v>
      </c>
    </row>
    <row r="543" spans="1:8" ht="15.75">
      <c r="A543" s="82" t="s">
        <v>1655</v>
      </c>
      <c r="B543" s="44" t="s">
        <v>1656</v>
      </c>
      <c r="C543" s="2">
        <v>0</v>
      </c>
      <c r="D543" s="2">
        <v>125000000</v>
      </c>
      <c r="E543" s="1"/>
      <c r="F543" s="33"/>
      <c r="G543" s="2">
        <f t="shared" si="16"/>
        <v>0</v>
      </c>
      <c r="H543" s="2">
        <f t="shared" si="17"/>
        <v>125000000</v>
      </c>
    </row>
    <row r="544" spans="1:8" ht="15.75">
      <c r="A544" s="83" t="s">
        <v>725</v>
      </c>
      <c r="B544" s="84" t="s">
        <v>1657</v>
      </c>
      <c r="C544" s="126">
        <v>29000000</v>
      </c>
      <c r="D544" s="126">
        <v>329000000</v>
      </c>
      <c r="E544" s="127"/>
      <c r="F544" s="128"/>
      <c r="G544" s="126">
        <f t="shared" si="16"/>
        <v>29000000</v>
      </c>
      <c r="H544" s="126">
        <f t="shared" si="17"/>
        <v>329000000</v>
      </c>
    </row>
    <row r="545" spans="1:8">
      <c r="A545" s="1"/>
      <c r="B545" s="1"/>
      <c r="C545" s="2"/>
      <c r="D545" s="2"/>
      <c r="E545" s="1"/>
      <c r="F545" s="33"/>
      <c r="G545" s="2">
        <f t="shared" si="16"/>
        <v>0</v>
      </c>
      <c r="H545" s="2">
        <f t="shared" si="17"/>
        <v>0</v>
      </c>
    </row>
    <row r="546" spans="1:8" ht="15.75">
      <c r="A546" s="80" t="s">
        <v>726</v>
      </c>
      <c r="B546" s="92" t="s">
        <v>1658</v>
      </c>
      <c r="C546" s="2"/>
      <c r="D546" s="2"/>
      <c r="E546" s="1"/>
      <c r="F546" s="33"/>
      <c r="G546" s="2">
        <f t="shared" si="16"/>
        <v>0</v>
      </c>
      <c r="H546" s="2">
        <f t="shared" si="17"/>
        <v>0</v>
      </c>
    </row>
    <row r="547" spans="1:8" ht="15.75">
      <c r="A547" s="82" t="s">
        <v>727</v>
      </c>
      <c r="B547" s="61" t="s">
        <v>1659</v>
      </c>
      <c r="C547" s="2">
        <v>0</v>
      </c>
      <c r="D547" s="2">
        <v>467760285</v>
      </c>
      <c r="E547" s="1"/>
      <c r="F547" s="33"/>
      <c r="G547" s="2">
        <f t="shared" si="16"/>
        <v>0</v>
      </c>
      <c r="H547" s="2">
        <f t="shared" si="17"/>
        <v>467760285</v>
      </c>
    </row>
    <row r="548" spans="1:8" ht="15.75">
      <c r="A548" s="82" t="s">
        <v>728</v>
      </c>
      <c r="B548" s="61" t="s">
        <v>1660</v>
      </c>
      <c r="C548" s="2">
        <v>0</v>
      </c>
      <c r="D548" s="2">
        <v>724617815.96000004</v>
      </c>
      <c r="E548" s="1"/>
      <c r="F548" s="33"/>
      <c r="G548" s="2">
        <f t="shared" si="16"/>
        <v>0</v>
      </c>
      <c r="H548" s="2">
        <f t="shared" si="17"/>
        <v>724617815.96000004</v>
      </c>
    </row>
    <row r="549" spans="1:8" ht="15.75">
      <c r="A549" s="83" t="s">
        <v>729</v>
      </c>
      <c r="B549" s="84" t="s">
        <v>1661</v>
      </c>
      <c r="C549" s="126">
        <v>0</v>
      </c>
      <c r="D549" s="126">
        <v>1192378100.96</v>
      </c>
      <c r="E549" s="127"/>
      <c r="F549" s="128"/>
      <c r="G549" s="126">
        <f t="shared" si="16"/>
        <v>0</v>
      </c>
      <c r="H549" s="126">
        <f t="shared" si="17"/>
        <v>1192378100.96</v>
      </c>
    </row>
    <row r="550" spans="1:8" ht="15.75">
      <c r="A550" s="85" t="s">
        <v>111</v>
      </c>
      <c r="B550" s="86" t="s">
        <v>1255</v>
      </c>
      <c r="C550" s="129">
        <v>100779000000</v>
      </c>
      <c r="D550" s="129">
        <v>539496378100.96002</v>
      </c>
      <c r="E550" s="129">
        <v>438300673160</v>
      </c>
      <c r="F550" s="129">
        <v>3391076687194</v>
      </c>
      <c r="G550" s="129">
        <f t="shared" si="16"/>
        <v>539079673160</v>
      </c>
      <c r="H550" s="129">
        <f t="shared" si="17"/>
        <v>3930573065294.96</v>
      </c>
    </row>
    <row r="551" spans="1:8" ht="15.75">
      <c r="A551" s="90" t="s">
        <v>125</v>
      </c>
      <c r="B551" s="93" t="s">
        <v>1662</v>
      </c>
      <c r="C551" s="12">
        <v>217947448243</v>
      </c>
      <c r="D551" s="12">
        <v>1392270389345.96</v>
      </c>
      <c r="E551" s="12">
        <v>438300673160</v>
      </c>
      <c r="F551" s="12">
        <v>3391076687194</v>
      </c>
      <c r="G551" s="12">
        <f t="shared" si="16"/>
        <v>656248121403</v>
      </c>
      <c r="H551" s="12">
        <f t="shared" si="17"/>
        <v>4783347076539.96</v>
      </c>
    </row>
    <row r="552" spans="1:8" ht="15.75">
      <c r="A552" s="94" t="s">
        <v>730</v>
      </c>
      <c r="B552" s="95" t="s">
        <v>1663</v>
      </c>
      <c r="C552" s="132">
        <v>247499386644.70001</v>
      </c>
      <c r="D552" s="132">
        <v>1428144485255.96</v>
      </c>
      <c r="E552" s="132">
        <v>438300673160</v>
      </c>
      <c r="F552" s="132">
        <v>3391076687194</v>
      </c>
      <c r="G552" s="132">
        <f t="shared" si="16"/>
        <v>685800059804.69995</v>
      </c>
      <c r="H552" s="132">
        <f t="shared" si="17"/>
        <v>4819221172449.96</v>
      </c>
    </row>
    <row r="553" spans="1:8">
      <c r="A553" s="1"/>
      <c r="B553" s="1"/>
      <c r="C553" s="2"/>
      <c r="D553" s="2"/>
      <c r="E553" s="1"/>
      <c r="F553" s="33"/>
      <c r="G553" s="2">
        <f t="shared" si="16"/>
        <v>0</v>
      </c>
      <c r="H553" s="2">
        <f t="shared" si="17"/>
        <v>0</v>
      </c>
    </row>
    <row r="554" spans="1:8" ht="15.75">
      <c r="A554" s="74" t="s">
        <v>731</v>
      </c>
      <c r="B554" s="75" t="s">
        <v>1664</v>
      </c>
      <c r="C554" s="115"/>
      <c r="D554" s="115"/>
      <c r="E554" s="116"/>
      <c r="F554" s="125"/>
      <c r="G554" s="115">
        <f t="shared" si="16"/>
        <v>0</v>
      </c>
      <c r="H554" s="115">
        <f t="shared" si="17"/>
        <v>0</v>
      </c>
    </row>
    <row r="555" spans="1:8" ht="15.75">
      <c r="A555" s="76" t="s">
        <v>732</v>
      </c>
      <c r="B555" s="77" t="s">
        <v>1665</v>
      </c>
      <c r="C555" s="2"/>
      <c r="D555" s="2"/>
      <c r="E555" s="1"/>
      <c r="F555" s="33"/>
      <c r="G555" s="2">
        <f t="shared" si="16"/>
        <v>0</v>
      </c>
      <c r="H555" s="2">
        <f t="shared" si="17"/>
        <v>0</v>
      </c>
    </row>
    <row r="556" spans="1:8" ht="15.75">
      <c r="A556" s="78" t="s">
        <v>733</v>
      </c>
      <c r="B556" s="79" t="s">
        <v>1666</v>
      </c>
      <c r="C556" s="2"/>
      <c r="D556" s="2"/>
      <c r="E556" s="1"/>
      <c r="F556" s="33"/>
      <c r="G556" s="2">
        <f t="shared" si="16"/>
        <v>0</v>
      </c>
      <c r="H556" s="2">
        <f t="shared" si="17"/>
        <v>0</v>
      </c>
    </row>
    <row r="557" spans="1:8" ht="15.75">
      <c r="A557" s="80" t="s">
        <v>734</v>
      </c>
      <c r="B557" s="81" t="s">
        <v>1667</v>
      </c>
      <c r="C557" s="2"/>
      <c r="D557" s="2"/>
      <c r="E557" s="1"/>
      <c r="F557" s="33"/>
      <c r="G557" s="2">
        <f t="shared" si="16"/>
        <v>0</v>
      </c>
      <c r="H557" s="2">
        <f t="shared" si="17"/>
        <v>0</v>
      </c>
    </row>
    <row r="558" spans="1:8" ht="15.75">
      <c r="A558" s="82" t="s">
        <v>735</v>
      </c>
      <c r="B558" s="44" t="s">
        <v>1668</v>
      </c>
      <c r="C558" s="2">
        <v>12403144505</v>
      </c>
      <c r="D558" s="2">
        <v>142112851981</v>
      </c>
      <c r="E558" s="1"/>
      <c r="F558" s="33"/>
      <c r="G558" s="2">
        <f t="shared" si="16"/>
        <v>12403144505</v>
      </c>
      <c r="H558" s="2">
        <f t="shared" si="17"/>
        <v>142112851981</v>
      </c>
    </row>
    <row r="559" spans="1:8" ht="15.75">
      <c r="A559" s="83" t="s">
        <v>102</v>
      </c>
      <c r="B559" s="84" t="s">
        <v>1539</v>
      </c>
      <c r="C559" s="126">
        <v>12403144505</v>
      </c>
      <c r="D559" s="126">
        <v>142112851981</v>
      </c>
      <c r="E559" s="127"/>
      <c r="F559" s="128"/>
      <c r="G559" s="126">
        <f t="shared" si="16"/>
        <v>12403144505</v>
      </c>
      <c r="H559" s="126">
        <f t="shared" si="17"/>
        <v>142112851981</v>
      </c>
    </row>
    <row r="560" spans="1:8" ht="15.75">
      <c r="A560" s="82"/>
      <c r="B560" s="44"/>
      <c r="C560" s="2"/>
      <c r="D560" s="2"/>
      <c r="E560" s="1"/>
      <c r="F560" s="33"/>
      <c r="G560" s="2">
        <f t="shared" si="16"/>
        <v>0</v>
      </c>
      <c r="H560" s="2">
        <f t="shared" si="17"/>
        <v>0</v>
      </c>
    </row>
    <row r="561" spans="1:8" ht="15.75">
      <c r="A561" s="80" t="s">
        <v>736</v>
      </c>
      <c r="B561" s="81" t="s">
        <v>1669</v>
      </c>
      <c r="C561" s="2"/>
      <c r="D561" s="2"/>
      <c r="E561" s="1"/>
      <c r="F561" s="33"/>
      <c r="G561" s="2">
        <f t="shared" si="16"/>
        <v>0</v>
      </c>
      <c r="H561" s="2">
        <f t="shared" si="17"/>
        <v>0</v>
      </c>
    </row>
    <row r="562" spans="1:8" ht="15.75">
      <c r="A562" s="82" t="s">
        <v>737</v>
      </c>
      <c r="B562" s="44" t="s">
        <v>1670</v>
      </c>
      <c r="C562" s="2">
        <v>16201724598</v>
      </c>
      <c r="D562" s="2">
        <v>523664193518</v>
      </c>
      <c r="E562" s="1"/>
      <c r="F562" s="33"/>
      <c r="G562" s="2">
        <f t="shared" si="16"/>
        <v>16201724598</v>
      </c>
      <c r="H562" s="2">
        <f t="shared" si="17"/>
        <v>523664193518</v>
      </c>
    </row>
    <row r="563" spans="1:8" ht="15.75">
      <c r="A563" s="83" t="s">
        <v>132</v>
      </c>
      <c r="B563" s="84" t="s">
        <v>1671</v>
      </c>
      <c r="C563" s="126">
        <v>16201724598</v>
      </c>
      <c r="D563" s="126">
        <v>523664193518</v>
      </c>
      <c r="E563" s="127"/>
      <c r="F563" s="128"/>
      <c r="G563" s="126">
        <f t="shared" si="16"/>
        <v>16201724598</v>
      </c>
      <c r="H563" s="126">
        <f t="shared" si="17"/>
        <v>523664193518</v>
      </c>
    </row>
    <row r="564" spans="1:8" ht="15.75">
      <c r="A564" s="82"/>
      <c r="B564" s="96"/>
      <c r="C564" s="2"/>
      <c r="D564" s="2"/>
      <c r="E564" s="1"/>
      <c r="F564" s="33"/>
      <c r="G564" s="2">
        <f t="shared" si="16"/>
        <v>0</v>
      </c>
      <c r="H564" s="2">
        <f t="shared" si="17"/>
        <v>0</v>
      </c>
    </row>
    <row r="565" spans="1:8" ht="15.75">
      <c r="A565" s="80" t="s">
        <v>738</v>
      </c>
      <c r="B565" s="81" t="s">
        <v>1672</v>
      </c>
      <c r="C565" s="2"/>
      <c r="D565" s="2"/>
      <c r="E565" s="1"/>
      <c r="F565" s="33"/>
      <c r="G565" s="2">
        <f t="shared" si="16"/>
        <v>0</v>
      </c>
      <c r="H565" s="2">
        <f t="shared" si="17"/>
        <v>0</v>
      </c>
    </row>
    <row r="566" spans="1:8" ht="15.75">
      <c r="A566" s="82" t="s">
        <v>739</v>
      </c>
      <c r="B566" s="44" t="s">
        <v>1673</v>
      </c>
      <c r="C566" s="2">
        <v>13385299832</v>
      </c>
      <c r="D566" s="2">
        <v>60628778957</v>
      </c>
      <c r="E566" s="1"/>
      <c r="F566" s="33"/>
      <c r="G566" s="2">
        <f t="shared" si="16"/>
        <v>13385299832</v>
      </c>
      <c r="H566" s="2">
        <f t="shared" si="17"/>
        <v>60628778957</v>
      </c>
    </row>
    <row r="567" spans="1:8" ht="15.75">
      <c r="A567" s="83" t="s">
        <v>454</v>
      </c>
      <c r="B567" s="84" t="s">
        <v>1674</v>
      </c>
      <c r="C567" s="126">
        <v>13385299832</v>
      </c>
      <c r="D567" s="126">
        <v>60628778957</v>
      </c>
      <c r="E567" s="127"/>
      <c r="F567" s="128"/>
      <c r="G567" s="126">
        <f t="shared" si="16"/>
        <v>13385299832</v>
      </c>
      <c r="H567" s="126">
        <f t="shared" si="17"/>
        <v>60628778957</v>
      </c>
    </row>
    <row r="568" spans="1:8" ht="15.75">
      <c r="A568" s="55"/>
      <c r="B568" s="44"/>
      <c r="C568" s="2"/>
      <c r="D568" s="2"/>
      <c r="E568" s="1"/>
      <c r="F568" s="33"/>
      <c r="G568" s="2">
        <f t="shared" si="16"/>
        <v>0</v>
      </c>
      <c r="H568" s="2">
        <f t="shared" si="17"/>
        <v>0</v>
      </c>
    </row>
    <row r="569" spans="1:8" ht="15.75">
      <c r="A569" s="80" t="s">
        <v>740</v>
      </c>
      <c r="B569" s="81" t="s">
        <v>1675</v>
      </c>
      <c r="C569" s="2"/>
      <c r="D569" s="2"/>
      <c r="E569" s="1"/>
      <c r="F569" s="33"/>
      <c r="G569" s="2">
        <f t="shared" si="16"/>
        <v>0</v>
      </c>
      <c r="H569" s="2">
        <f t="shared" si="17"/>
        <v>0</v>
      </c>
    </row>
    <row r="570" spans="1:8" ht="15.75">
      <c r="A570" s="82" t="s">
        <v>741</v>
      </c>
      <c r="B570" s="44" t="s">
        <v>1676</v>
      </c>
      <c r="C570" s="2">
        <v>0</v>
      </c>
      <c r="D570" s="2">
        <v>8983150000</v>
      </c>
      <c r="E570" s="1"/>
      <c r="F570" s="33"/>
      <c r="G570" s="2">
        <f t="shared" si="16"/>
        <v>0</v>
      </c>
      <c r="H570" s="2">
        <f t="shared" si="17"/>
        <v>8983150000</v>
      </c>
    </row>
    <row r="571" spans="1:8" ht="15.75">
      <c r="A571" s="83" t="s">
        <v>218</v>
      </c>
      <c r="B571" s="84" t="s">
        <v>1643</v>
      </c>
      <c r="C571" s="126">
        <v>0</v>
      </c>
      <c r="D571" s="126">
        <v>8983150000</v>
      </c>
      <c r="E571" s="127"/>
      <c r="F571" s="128"/>
      <c r="G571" s="126">
        <f t="shared" si="16"/>
        <v>0</v>
      </c>
      <c r="H571" s="126">
        <f t="shared" si="17"/>
        <v>8983150000</v>
      </c>
    </row>
    <row r="572" spans="1:8" ht="15.75">
      <c r="A572" s="85" t="s">
        <v>107</v>
      </c>
      <c r="B572" s="86" t="s">
        <v>1431</v>
      </c>
      <c r="C572" s="129">
        <v>41990168935</v>
      </c>
      <c r="D572" s="129">
        <v>735388974456</v>
      </c>
      <c r="E572" s="7"/>
      <c r="F572" s="130"/>
      <c r="G572" s="129">
        <f t="shared" si="16"/>
        <v>41990168935</v>
      </c>
      <c r="H572" s="129">
        <f t="shared" si="17"/>
        <v>735388974456</v>
      </c>
    </row>
    <row r="573" spans="1:8">
      <c r="A573" s="1"/>
      <c r="B573" s="1"/>
      <c r="C573" s="2"/>
      <c r="D573" s="2"/>
      <c r="E573" s="1"/>
      <c r="F573" s="33"/>
      <c r="G573" s="2">
        <f t="shared" si="16"/>
        <v>0</v>
      </c>
      <c r="H573" s="2">
        <f t="shared" si="17"/>
        <v>0</v>
      </c>
    </row>
    <row r="574" spans="1:8" ht="15.75">
      <c r="A574" s="78" t="s">
        <v>742</v>
      </c>
      <c r="B574" s="79" t="s">
        <v>1677</v>
      </c>
      <c r="C574" s="2"/>
      <c r="D574" s="2"/>
      <c r="E574" s="1"/>
      <c r="F574" s="33"/>
      <c r="G574" s="2">
        <f t="shared" si="16"/>
        <v>0</v>
      </c>
      <c r="H574" s="2">
        <f t="shared" si="17"/>
        <v>0</v>
      </c>
    </row>
    <row r="575" spans="1:8" ht="15.75">
      <c r="A575" s="80" t="s">
        <v>743</v>
      </c>
      <c r="B575" s="81" t="s">
        <v>1678</v>
      </c>
      <c r="C575" s="2"/>
      <c r="D575" s="2"/>
      <c r="E575" s="1"/>
      <c r="F575" s="33"/>
      <c r="G575" s="2">
        <f t="shared" si="16"/>
        <v>0</v>
      </c>
      <c r="H575" s="2">
        <f t="shared" si="17"/>
        <v>0</v>
      </c>
    </row>
    <row r="576" spans="1:8" ht="15.75">
      <c r="A576" s="82" t="s">
        <v>744</v>
      </c>
      <c r="B576" s="44" t="s">
        <v>1679</v>
      </c>
      <c r="C576" s="2">
        <v>601335461197</v>
      </c>
      <c r="D576" s="2">
        <v>3721770445473</v>
      </c>
      <c r="E576" s="1"/>
      <c r="F576" s="33"/>
      <c r="G576" s="2">
        <f t="shared" si="16"/>
        <v>601335461197</v>
      </c>
      <c r="H576" s="2">
        <f t="shared" si="17"/>
        <v>3721770445473</v>
      </c>
    </row>
    <row r="577" spans="1:8" ht="15.75">
      <c r="A577" s="83" t="s">
        <v>102</v>
      </c>
      <c r="B577" s="84" t="s">
        <v>1438</v>
      </c>
      <c r="C577" s="126">
        <v>601335461197</v>
      </c>
      <c r="D577" s="126">
        <v>3721770445473</v>
      </c>
      <c r="E577" s="127"/>
      <c r="F577" s="128"/>
      <c r="G577" s="126">
        <f t="shared" si="16"/>
        <v>601335461197</v>
      </c>
      <c r="H577" s="126">
        <f t="shared" si="17"/>
        <v>3721770445473</v>
      </c>
    </row>
    <row r="578" spans="1:8" ht="15.75">
      <c r="A578" s="82"/>
      <c r="B578" s="44"/>
      <c r="C578" s="2"/>
      <c r="D578" s="2"/>
      <c r="E578" s="1"/>
      <c r="F578" s="33"/>
      <c r="G578" s="2">
        <f t="shared" si="16"/>
        <v>0</v>
      </c>
      <c r="H578" s="2">
        <f t="shared" si="17"/>
        <v>0</v>
      </c>
    </row>
    <row r="579" spans="1:8" ht="15.75">
      <c r="A579" s="80" t="s">
        <v>745</v>
      </c>
      <c r="B579" s="81" t="s">
        <v>1680</v>
      </c>
      <c r="C579" s="2"/>
      <c r="D579" s="2"/>
      <c r="E579" s="1"/>
      <c r="F579" s="33"/>
      <c r="G579" s="2">
        <f t="shared" si="16"/>
        <v>0</v>
      </c>
      <c r="H579" s="2">
        <f t="shared" si="17"/>
        <v>0</v>
      </c>
    </row>
    <row r="580" spans="1:8" ht="15.75">
      <c r="A580" s="82" t="s">
        <v>746</v>
      </c>
      <c r="B580" s="44" t="s">
        <v>1681</v>
      </c>
      <c r="C580" s="2">
        <v>3734999000</v>
      </c>
      <c r="D580" s="2">
        <v>88142052892</v>
      </c>
      <c r="E580" s="1"/>
      <c r="F580" s="33"/>
      <c r="G580" s="2">
        <f t="shared" si="16"/>
        <v>3734999000</v>
      </c>
      <c r="H580" s="2">
        <f t="shared" si="17"/>
        <v>88142052892</v>
      </c>
    </row>
    <row r="581" spans="1:8" ht="15.75">
      <c r="A581" s="83" t="s">
        <v>106</v>
      </c>
      <c r="B581" s="84" t="s">
        <v>1682</v>
      </c>
      <c r="C581" s="126">
        <v>3734999000</v>
      </c>
      <c r="D581" s="126">
        <v>88142052892</v>
      </c>
      <c r="E581" s="127"/>
      <c r="F581" s="128"/>
      <c r="G581" s="126">
        <f t="shared" si="16"/>
        <v>3734999000</v>
      </c>
      <c r="H581" s="126">
        <f t="shared" si="17"/>
        <v>88142052892</v>
      </c>
    </row>
    <row r="582" spans="1:8" ht="15.75">
      <c r="A582" s="85" t="s">
        <v>111</v>
      </c>
      <c r="B582" s="86" t="s">
        <v>1683</v>
      </c>
      <c r="C582" s="129">
        <v>605070460197</v>
      </c>
      <c r="D582" s="129">
        <v>3809912498365</v>
      </c>
      <c r="E582" s="7"/>
      <c r="F582" s="130"/>
      <c r="G582" s="129">
        <f t="shared" si="16"/>
        <v>605070460197</v>
      </c>
      <c r="H582" s="129">
        <f t="shared" si="17"/>
        <v>3809912498365</v>
      </c>
    </row>
    <row r="583" spans="1:8" ht="15.75">
      <c r="A583" s="90" t="s">
        <v>179</v>
      </c>
      <c r="B583" s="93" t="s">
        <v>1432</v>
      </c>
      <c r="C583" s="12">
        <v>647060629132</v>
      </c>
      <c r="D583" s="12">
        <v>4545301472821</v>
      </c>
      <c r="E583" s="25"/>
      <c r="F583" s="131"/>
      <c r="G583" s="12">
        <f t="shared" si="16"/>
        <v>647060629132</v>
      </c>
      <c r="H583" s="12">
        <f t="shared" si="17"/>
        <v>4545301472821</v>
      </c>
    </row>
    <row r="584" spans="1:8" ht="15.75">
      <c r="A584" s="94" t="s">
        <v>747</v>
      </c>
      <c r="B584" s="95" t="s">
        <v>1684</v>
      </c>
      <c r="C584" s="132">
        <v>647060629132</v>
      </c>
      <c r="D584" s="132">
        <v>4545301472821</v>
      </c>
      <c r="E584" s="24"/>
      <c r="F584" s="133"/>
      <c r="G584" s="132">
        <f t="shared" si="16"/>
        <v>647060629132</v>
      </c>
      <c r="H584" s="132">
        <f t="shared" si="17"/>
        <v>4545301472821</v>
      </c>
    </row>
    <row r="585" spans="1:8">
      <c r="A585" s="1"/>
      <c r="B585" s="1"/>
      <c r="C585" s="2"/>
      <c r="D585" s="2"/>
      <c r="E585" s="1"/>
      <c r="F585" s="33"/>
      <c r="G585" s="2">
        <f t="shared" si="16"/>
        <v>0</v>
      </c>
      <c r="H585" s="2">
        <f t="shared" si="17"/>
        <v>0</v>
      </c>
    </row>
    <row r="586" spans="1:8" ht="15.75">
      <c r="A586" s="74" t="s">
        <v>748</v>
      </c>
      <c r="B586" s="75" t="s">
        <v>1685</v>
      </c>
      <c r="C586" s="115"/>
      <c r="D586" s="115"/>
      <c r="E586" s="116"/>
      <c r="F586" s="125"/>
      <c r="G586" s="115">
        <f t="shared" si="16"/>
        <v>0</v>
      </c>
      <c r="H586" s="115">
        <f t="shared" si="17"/>
        <v>0</v>
      </c>
    </row>
    <row r="587" spans="1:8" ht="15.75">
      <c r="A587" s="76" t="s">
        <v>749</v>
      </c>
      <c r="B587" s="102" t="s">
        <v>1686</v>
      </c>
      <c r="C587" s="2"/>
      <c r="D587" s="2"/>
      <c r="E587" s="1"/>
      <c r="F587" s="33"/>
      <c r="G587" s="2">
        <f t="shared" si="16"/>
        <v>0</v>
      </c>
      <c r="H587" s="2">
        <f t="shared" si="17"/>
        <v>0</v>
      </c>
    </row>
    <row r="588" spans="1:8" ht="15.75">
      <c r="A588" s="78" t="s">
        <v>750</v>
      </c>
      <c r="B588" s="103" t="s">
        <v>1687</v>
      </c>
      <c r="C588" s="2"/>
      <c r="D588" s="2"/>
      <c r="E588" s="1"/>
      <c r="F588" s="33"/>
      <c r="G588" s="2">
        <f t="shared" si="16"/>
        <v>0</v>
      </c>
      <c r="H588" s="2">
        <f t="shared" si="17"/>
        <v>0</v>
      </c>
    </row>
    <row r="589" spans="1:8" ht="15.75">
      <c r="A589" s="80" t="s">
        <v>751</v>
      </c>
      <c r="B589" s="92" t="s">
        <v>1688</v>
      </c>
      <c r="C589" s="2"/>
      <c r="D589" s="2"/>
      <c r="E589" s="1"/>
      <c r="F589" s="33"/>
      <c r="G589" s="2">
        <f t="shared" ref="G589:G652" si="18">C589+E589</f>
        <v>0</v>
      </c>
      <c r="H589" s="2">
        <f t="shared" ref="H589:H652" si="19">D589+F589</f>
        <v>0</v>
      </c>
    </row>
    <row r="590" spans="1:8" ht="15.75">
      <c r="A590" s="82" t="s">
        <v>752</v>
      </c>
      <c r="B590" s="58" t="s">
        <v>1689</v>
      </c>
      <c r="C590" s="2">
        <v>27293556</v>
      </c>
      <c r="D590" s="2">
        <v>397844627</v>
      </c>
      <c r="E590" s="1"/>
      <c r="F590" s="33"/>
      <c r="G590" s="2">
        <f t="shared" si="18"/>
        <v>27293556</v>
      </c>
      <c r="H590" s="2">
        <f t="shared" si="19"/>
        <v>397844627</v>
      </c>
    </row>
    <row r="591" spans="1:8" ht="15.75">
      <c r="A591" s="83" t="s">
        <v>102</v>
      </c>
      <c r="B591" s="84" t="s">
        <v>1438</v>
      </c>
      <c r="C591" s="126">
        <v>27293556</v>
      </c>
      <c r="D591" s="126">
        <v>397844627</v>
      </c>
      <c r="E591" s="127"/>
      <c r="F591" s="128"/>
      <c r="G591" s="126">
        <f t="shared" si="18"/>
        <v>27293556</v>
      </c>
      <c r="H591" s="126">
        <f t="shared" si="19"/>
        <v>397844627</v>
      </c>
    </row>
    <row r="592" spans="1:8" ht="15.75">
      <c r="A592" s="85" t="s">
        <v>753</v>
      </c>
      <c r="B592" s="86" t="s">
        <v>1690</v>
      </c>
      <c r="C592" s="129">
        <v>27293556</v>
      </c>
      <c r="D592" s="129">
        <v>397844627</v>
      </c>
      <c r="E592" s="7"/>
      <c r="F592" s="130"/>
      <c r="G592" s="129">
        <f t="shared" si="18"/>
        <v>27293556</v>
      </c>
      <c r="H592" s="129">
        <f t="shared" si="19"/>
        <v>397844627</v>
      </c>
    </row>
    <row r="593" spans="1:8" ht="15.75">
      <c r="A593" s="90" t="s">
        <v>112</v>
      </c>
      <c r="B593" s="93" t="s">
        <v>1478</v>
      </c>
      <c r="C593" s="12">
        <v>27293556</v>
      </c>
      <c r="D593" s="12">
        <v>397844627</v>
      </c>
      <c r="E593" s="25"/>
      <c r="F593" s="131"/>
      <c r="G593" s="12">
        <f t="shared" si="18"/>
        <v>27293556</v>
      </c>
      <c r="H593" s="12">
        <f t="shared" si="19"/>
        <v>397844627</v>
      </c>
    </row>
    <row r="594" spans="1:8" ht="15.75">
      <c r="A594" s="97"/>
      <c r="B594" s="100"/>
      <c r="C594" s="2"/>
      <c r="D594" s="2"/>
      <c r="E594" s="1"/>
      <c r="F594" s="33"/>
      <c r="G594" s="2">
        <f t="shared" si="18"/>
        <v>0</v>
      </c>
      <c r="H594" s="2">
        <f t="shared" si="19"/>
        <v>0</v>
      </c>
    </row>
    <row r="595" spans="1:8" ht="15.75">
      <c r="A595" s="76" t="s">
        <v>754</v>
      </c>
      <c r="B595" s="77" t="s">
        <v>1691</v>
      </c>
      <c r="C595" s="2"/>
      <c r="D595" s="2"/>
      <c r="E595" s="1"/>
      <c r="F595" s="33"/>
      <c r="G595" s="2">
        <f t="shared" si="18"/>
        <v>0</v>
      </c>
      <c r="H595" s="2">
        <f t="shared" si="19"/>
        <v>0</v>
      </c>
    </row>
    <row r="596" spans="1:8" ht="15.75">
      <c r="A596" s="78" t="s">
        <v>183</v>
      </c>
      <c r="B596" s="79" t="s">
        <v>1692</v>
      </c>
      <c r="C596" s="2"/>
      <c r="D596" s="2"/>
      <c r="E596" s="1"/>
      <c r="F596" s="33"/>
      <c r="G596" s="2">
        <f t="shared" si="18"/>
        <v>0</v>
      </c>
      <c r="H596" s="2">
        <f t="shared" si="19"/>
        <v>0</v>
      </c>
    </row>
    <row r="597" spans="1:8" ht="15.75">
      <c r="A597" s="80" t="s">
        <v>755</v>
      </c>
      <c r="B597" s="81" t="s">
        <v>1693</v>
      </c>
      <c r="C597" s="2"/>
      <c r="D597" s="2"/>
      <c r="E597" s="1"/>
      <c r="F597" s="33"/>
      <c r="G597" s="2">
        <f t="shared" si="18"/>
        <v>0</v>
      </c>
      <c r="H597" s="2">
        <f t="shared" si="19"/>
        <v>0</v>
      </c>
    </row>
    <row r="598" spans="1:8" ht="15.75">
      <c r="A598" s="82" t="s">
        <v>756</v>
      </c>
      <c r="B598" s="44" t="s">
        <v>1694</v>
      </c>
      <c r="C598" s="2">
        <v>2854870655</v>
      </c>
      <c r="D598" s="2">
        <v>19277022659</v>
      </c>
      <c r="E598" s="2">
        <v>17425000</v>
      </c>
      <c r="F598" s="2">
        <v>87093000</v>
      </c>
      <c r="G598" s="2">
        <f t="shared" si="18"/>
        <v>2872295655</v>
      </c>
      <c r="H598" s="2">
        <f t="shared" si="19"/>
        <v>19364115659</v>
      </c>
    </row>
    <row r="599" spans="1:8" ht="15.75">
      <c r="A599" s="82" t="s">
        <v>757</v>
      </c>
      <c r="B599" s="44" t="s">
        <v>1695</v>
      </c>
      <c r="C599" s="2">
        <v>1019513493</v>
      </c>
      <c r="D599" s="2">
        <v>7541768177</v>
      </c>
      <c r="E599" s="1"/>
      <c r="F599" s="33"/>
      <c r="G599" s="2">
        <f t="shared" si="18"/>
        <v>1019513493</v>
      </c>
      <c r="H599" s="2">
        <f t="shared" si="19"/>
        <v>7541768177</v>
      </c>
    </row>
    <row r="600" spans="1:8" ht="15.75">
      <c r="A600" s="82" t="s">
        <v>758</v>
      </c>
      <c r="B600" s="44" t="s">
        <v>1696</v>
      </c>
      <c r="C600" s="2">
        <v>0</v>
      </c>
      <c r="D600" s="2">
        <v>563750</v>
      </c>
      <c r="E600" s="1"/>
      <c r="F600" s="33"/>
      <c r="G600" s="2">
        <f t="shared" si="18"/>
        <v>0</v>
      </c>
      <c r="H600" s="2">
        <f t="shared" si="19"/>
        <v>563750</v>
      </c>
    </row>
    <row r="601" spans="1:8" ht="15.75">
      <c r="A601" s="83" t="s">
        <v>102</v>
      </c>
      <c r="B601" s="84" t="s">
        <v>1635</v>
      </c>
      <c r="C601" s="126">
        <v>3874384148</v>
      </c>
      <c r="D601" s="126">
        <v>26819354586</v>
      </c>
      <c r="E601" s="126">
        <v>17425000</v>
      </c>
      <c r="F601" s="126">
        <v>87093000</v>
      </c>
      <c r="G601" s="126">
        <f t="shared" si="18"/>
        <v>3891809148</v>
      </c>
      <c r="H601" s="126">
        <f t="shared" si="19"/>
        <v>26906447586</v>
      </c>
    </row>
    <row r="602" spans="1:8">
      <c r="A602" s="1"/>
      <c r="B602" s="1"/>
      <c r="C602" s="2"/>
      <c r="D602" s="2"/>
      <c r="E602" s="1"/>
      <c r="F602" s="33"/>
      <c r="G602" s="2">
        <f t="shared" si="18"/>
        <v>0</v>
      </c>
      <c r="H602" s="2">
        <f t="shared" si="19"/>
        <v>0</v>
      </c>
    </row>
    <row r="603" spans="1:8" ht="15.75">
      <c r="A603" s="80" t="s">
        <v>759</v>
      </c>
      <c r="B603" s="81" t="s">
        <v>1697</v>
      </c>
      <c r="C603" s="2"/>
      <c r="D603" s="2"/>
      <c r="E603" s="1"/>
      <c r="F603" s="33"/>
      <c r="G603" s="2">
        <f t="shared" si="18"/>
        <v>0</v>
      </c>
      <c r="H603" s="2">
        <f t="shared" si="19"/>
        <v>0</v>
      </c>
    </row>
    <row r="604" spans="1:8" ht="15.75">
      <c r="A604" s="82" t="s">
        <v>760</v>
      </c>
      <c r="B604" s="44" t="s">
        <v>1698</v>
      </c>
      <c r="C604" s="2">
        <v>3849253653</v>
      </c>
      <c r="D604" s="2">
        <v>33894087468</v>
      </c>
      <c r="E604" s="1"/>
      <c r="F604" s="33"/>
      <c r="G604" s="2">
        <f t="shared" si="18"/>
        <v>3849253653</v>
      </c>
      <c r="H604" s="2">
        <f t="shared" si="19"/>
        <v>33894087468</v>
      </c>
    </row>
    <row r="605" spans="1:8" ht="15.75">
      <c r="A605" s="82" t="s">
        <v>761</v>
      </c>
      <c r="B605" s="44" t="s">
        <v>1699</v>
      </c>
      <c r="C605" s="2">
        <v>2357026700</v>
      </c>
      <c r="D605" s="2">
        <v>13096049069</v>
      </c>
      <c r="E605" s="1"/>
      <c r="F605" s="33"/>
      <c r="G605" s="2">
        <f t="shared" si="18"/>
        <v>2357026700</v>
      </c>
      <c r="H605" s="2">
        <f t="shared" si="19"/>
        <v>13096049069</v>
      </c>
    </row>
    <row r="606" spans="1:8" ht="15.75">
      <c r="A606" s="83" t="s">
        <v>106</v>
      </c>
      <c r="B606" s="84" t="s">
        <v>1700</v>
      </c>
      <c r="C606" s="126">
        <v>6206280353</v>
      </c>
      <c r="D606" s="126">
        <v>46990136537</v>
      </c>
      <c r="E606" s="127"/>
      <c r="F606" s="128"/>
      <c r="G606" s="126">
        <f t="shared" si="18"/>
        <v>6206280353</v>
      </c>
      <c r="H606" s="126">
        <f t="shared" si="19"/>
        <v>46990136537</v>
      </c>
    </row>
    <row r="607" spans="1:8" ht="15">
      <c r="A607" s="88"/>
      <c r="B607" s="96"/>
      <c r="C607" s="2"/>
      <c r="D607" s="2"/>
      <c r="E607" s="1"/>
      <c r="F607" s="33"/>
      <c r="G607" s="2">
        <f t="shared" si="18"/>
        <v>0</v>
      </c>
      <c r="H607" s="2">
        <f t="shared" si="19"/>
        <v>0</v>
      </c>
    </row>
    <row r="608" spans="1:8" ht="15.75">
      <c r="A608" s="80" t="s">
        <v>762</v>
      </c>
      <c r="B608" s="81" t="s">
        <v>1701</v>
      </c>
      <c r="C608" s="2"/>
      <c r="D608" s="2"/>
      <c r="E608" s="1"/>
      <c r="F608" s="33"/>
      <c r="G608" s="2">
        <f t="shared" si="18"/>
        <v>0</v>
      </c>
      <c r="H608" s="2">
        <f t="shared" si="19"/>
        <v>0</v>
      </c>
    </row>
    <row r="609" spans="1:8" ht="15.75">
      <c r="A609" s="82" t="s">
        <v>763</v>
      </c>
      <c r="B609" s="44" t="s">
        <v>1702</v>
      </c>
      <c r="C609" s="2">
        <v>40550000</v>
      </c>
      <c r="D609" s="2">
        <v>539577887</v>
      </c>
      <c r="E609" s="1"/>
      <c r="F609" s="33"/>
      <c r="G609" s="2">
        <f t="shared" si="18"/>
        <v>40550000</v>
      </c>
      <c r="H609" s="2">
        <f t="shared" si="19"/>
        <v>539577887</v>
      </c>
    </row>
    <row r="610" spans="1:8" ht="15.75">
      <c r="A610" s="82" t="s">
        <v>764</v>
      </c>
      <c r="B610" s="44" t="s">
        <v>1703</v>
      </c>
      <c r="C610" s="2">
        <v>154461133</v>
      </c>
      <c r="D610" s="2">
        <v>989796751</v>
      </c>
      <c r="E610" s="1"/>
      <c r="F610" s="33"/>
      <c r="G610" s="2">
        <f t="shared" si="18"/>
        <v>154461133</v>
      </c>
      <c r="H610" s="2">
        <f t="shared" si="19"/>
        <v>989796751</v>
      </c>
    </row>
    <row r="611" spans="1:8" ht="15.75">
      <c r="A611" s="83" t="s">
        <v>132</v>
      </c>
      <c r="B611" s="84" t="s">
        <v>1671</v>
      </c>
      <c r="C611" s="126">
        <v>195011133</v>
      </c>
      <c r="D611" s="126">
        <v>1529374638</v>
      </c>
      <c r="E611" s="127"/>
      <c r="F611" s="128"/>
      <c r="G611" s="126">
        <f t="shared" si="18"/>
        <v>195011133</v>
      </c>
      <c r="H611" s="126">
        <f t="shared" si="19"/>
        <v>1529374638</v>
      </c>
    </row>
    <row r="612" spans="1:8" ht="15.75">
      <c r="A612" s="97"/>
      <c r="B612" s="100"/>
      <c r="C612" s="2"/>
      <c r="D612" s="2"/>
      <c r="E612" s="1"/>
      <c r="F612" s="33"/>
      <c r="G612" s="2">
        <f t="shared" si="18"/>
        <v>0</v>
      </c>
      <c r="H612" s="2">
        <f t="shared" si="19"/>
        <v>0</v>
      </c>
    </row>
    <row r="613" spans="1:8" ht="15.75">
      <c r="A613" s="80" t="s">
        <v>765</v>
      </c>
      <c r="B613" s="81" t="s">
        <v>1704</v>
      </c>
      <c r="C613" s="2"/>
      <c r="D613" s="2"/>
      <c r="E613" s="1"/>
      <c r="F613" s="33"/>
      <c r="G613" s="2">
        <f t="shared" si="18"/>
        <v>0</v>
      </c>
      <c r="H613" s="2">
        <f t="shared" si="19"/>
        <v>0</v>
      </c>
    </row>
    <row r="614" spans="1:8" ht="15.75">
      <c r="A614" s="82" t="s">
        <v>766</v>
      </c>
      <c r="B614" s="44" t="s">
        <v>1705</v>
      </c>
      <c r="C614" s="2">
        <v>497881883491.20001</v>
      </c>
      <c r="D614" s="2">
        <v>3579700517745.2998</v>
      </c>
      <c r="E614" s="1"/>
      <c r="F614" s="33"/>
      <c r="G614" s="2">
        <f t="shared" si="18"/>
        <v>497881883491.20001</v>
      </c>
      <c r="H614" s="2">
        <f t="shared" si="19"/>
        <v>3579700517745.2998</v>
      </c>
    </row>
    <row r="615" spans="1:8" ht="15.75">
      <c r="A615" s="82" t="s">
        <v>767</v>
      </c>
      <c r="B615" s="44" t="s">
        <v>1706</v>
      </c>
      <c r="C615" s="2">
        <v>7071827120</v>
      </c>
      <c r="D615" s="2">
        <v>61706105237</v>
      </c>
      <c r="E615" s="1"/>
      <c r="F615" s="33"/>
      <c r="G615" s="2">
        <f t="shared" si="18"/>
        <v>7071827120</v>
      </c>
      <c r="H615" s="2">
        <f t="shared" si="19"/>
        <v>61706105237</v>
      </c>
    </row>
    <row r="616" spans="1:8" ht="15.75">
      <c r="A616" s="82" t="s">
        <v>768</v>
      </c>
      <c r="B616" s="44" t="s">
        <v>1707</v>
      </c>
      <c r="C616" s="2">
        <v>11217528461</v>
      </c>
      <c r="D616" s="2">
        <v>201759669783.09299</v>
      </c>
      <c r="E616" s="2">
        <v>925257377</v>
      </c>
      <c r="F616" s="2">
        <v>6202741011</v>
      </c>
      <c r="G616" s="2">
        <f t="shared" si="18"/>
        <v>12142785838</v>
      </c>
      <c r="H616" s="2">
        <f t="shared" si="19"/>
        <v>207962410794.09299</v>
      </c>
    </row>
    <row r="617" spans="1:8" ht="15.75">
      <c r="A617" s="83" t="s">
        <v>454</v>
      </c>
      <c r="B617" s="84" t="s">
        <v>1456</v>
      </c>
      <c r="C617" s="126">
        <v>516171239072.20001</v>
      </c>
      <c r="D617" s="126">
        <v>3843166292765.3901</v>
      </c>
      <c r="E617" s="126">
        <v>925257377</v>
      </c>
      <c r="F617" s="126">
        <v>6202741011</v>
      </c>
      <c r="G617" s="126">
        <f t="shared" si="18"/>
        <v>517096496449.20001</v>
      </c>
      <c r="H617" s="126">
        <f t="shared" si="19"/>
        <v>3849369033776.3901</v>
      </c>
    </row>
    <row r="618" spans="1:8">
      <c r="A618" s="1"/>
      <c r="B618" s="1"/>
      <c r="C618" s="2"/>
      <c r="D618" s="2"/>
      <c r="E618" s="1"/>
      <c r="F618" s="33"/>
      <c r="G618" s="2">
        <f t="shared" si="18"/>
        <v>0</v>
      </c>
      <c r="H618" s="2">
        <f t="shared" si="19"/>
        <v>0</v>
      </c>
    </row>
    <row r="619" spans="1:8" ht="15.75">
      <c r="A619" s="80" t="s">
        <v>769</v>
      </c>
      <c r="B619" s="81" t="s">
        <v>1708</v>
      </c>
      <c r="C619" s="2"/>
      <c r="D619" s="2"/>
      <c r="E619" s="1"/>
      <c r="F619" s="33"/>
      <c r="G619" s="2">
        <f t="shared" si="18"/>
        <v>0</v>
      </c>
      <c r="H619" s="2">
        <f t="shared" si="19"/>
        <v>0</v>
      </c>
    </row>
    <row r="620" spans="1:8" ht="15.75">
      <c r="A620" s="82" t="s">
        <v>770</v>
      </c>
      <c r="B620" s="44" t="s">
        <v>1709</v>
      </c>
      <c r="C620" s="2">
        <v>40400</v>
      </c>
      <c r="D620" s="2">
        <v>58735841</v>
      </c>
      <c r="E620" s="1"/>
      <c r="F620" s="33"/>
      <c r="G620" s="2">
        <f t="shared" si="18"/>
        <v>40400</v>
      </c>
      <c r="H620" s="2">
        <f t="shared" si="19"/>
        <v>58735841</v>
      </c>
    </row>
    <row r="621" spans="1:8" ht="15.75">
      <c r="A621" s="83" t="s">
        <v>218</v>
      </c>
      <c r="B621" s="84" t="s">
        <v>1643</v>
      </c>
      <c r="C621" s="126">
        <v>40400</v>
      </c>
      <c r="D621" s="126">
        <v>58735841</v>
      </c>
      <c r="E621" s="127"/>
      <c r="F621" s="128"/>
      <c r="G621" s="126">
        <f t="shared" si="18"/>
        <v>40400</v>
      </c>
      <c r="H621" s="126">
        <f t="shared" si="19"/>
        <v>58735841</v>
      </c>
    </row>
    <row r="622" spans="1:8">
      <c r="A622" s="1"/>
      <c r="B622" s="1"/>
      <c r="C622" s="2"/>
      <c r="D622" s="2"/>
      <c r="E622" s="1"/>
      <c r="F622" s="33"/>
      <c r="G622" s="2">
        <f t="shared" si="18"/>
        <v>0</v>
      </c>
      <c r="H622" s="2">
        <f t="shared" si="19"/>
        <v>0</v>
      </c>
    </row>
    <row r="623" spans="1:8" ht="15.75">
      <c r="A623" s="80" t="s">
        <v>771</v>
      </c>
      <c r="B623" s="81" t="s">
        <v>1710</v>
      </c>
      <c r="C623" s="2"/>
      <c r="D623" s="2"/>
      <c r="E623" s="1"/>
      <c r="F623" s="33"/>
      <c r="G623" s="2">
        <f t="shared" si="18"/>
        <v>0</v>
      </c>
      <c r="H623" s="2">
        <f t="shared" si="19"/>
        <v>0</v>
      </c>
    </row>
    <row r="624" spans="1:8" ht="15.75">
      <c r="A624" s="97" t="s">
        <v>772</v>
      </c>
      <c r="B624" s="44" t="s">
        <v>1711</v>
      </c>
      <c r="C624" s="2">
        <v>0</v>
      </c>
      <c r="D624" s="2">
        <v>3000000</v>
      </c>
      <c r="E624" s="1"/>
      <c r="F624" s="33"/>
      <c r="G624" s="2">
        <f t="shared" si="18"/>
        <v>0</v>
      </c>
      <c r="H624" s="2">
        <f t="shared" si="19"/>
        <v>3000000</v>
      </c>
    </row>
    <row r="625" spans="1:8" ht="15.75">
      <c r="A625" s="97" t="s">
        <v>773</v>
      </c>
      <c r="B625" s="44" t="s">
        <v>1712</v>
      </c>
      <c r="C625" s="2">
        <v>142445830</v>
      </c>
      <c r="D625" s="2">
        <v>868413229</v>
      </c>
      <c r="E625" s="1"/>
      <c r="F625" s="33"/>
      <c r="G625" s="2">
        <f t="shared" si="18"/>
        <v>142445830</v>
      </c>
      <c r="H625" s="2">
        <f t="shared" si="19"/>
        <v>868413229</v>
      </c>
    </row>
    <row r="626" spans="1:8" ht="15.75">
      <c r="A626" s="97" t="s">
        <v>774</v>
      </c>
      <c r="B626" s="44" t="s">
        <v>1713</v>
      </c>
      <c r="C626" s="2">
        <v>7723385</v>
      </c>
      <c r="D626" s="2">
        <v>538106462</v>
      </c>
      <c r="E626" s="1"/>
      <c r="F626" s="33"/>
      <c r="G626" s="2">
        <f t="shared" si="18"/>
        <v>7723385</v>
      </c>
      <c r="H626" s="2">
        <f t="shared" si="19"/>
        <v>538106462</v>
      </c>
    </row>
    <row r="627" spans="1:8" ht="15.75">
      <c r="A627" s="97" t="s">
        <v>775</v>
      </c>
      <c r="B627" s="44" t="s">
        <v>1714</v>
      </c>
      <c r="C627" s="2">
        <v>71958382746</v>
      </c>
      <c r="D627" s="2">
        <v>606068765946</v>
      </c>
      <c r="E627" s="1"/>
      <c r="F627" s="33"/>
      <c r="G627" s="2">
        <f t="shared" si="18"/>
        <v>71958382746</v>
      </c>
      <c r="H627" s="2">
        <f t="shared" si="19"/>
        <v>606068765946</v>
      </c>
    </row>
    <row r="628" spans="1:8" ht="15.75">
      <c r="A628" s="97" t="s">
        <v>776</v>
      </c>
      <c r="B628" s="44" t="s">
        <v>1715</v>
      </c>
      <c r="C628" s="2">
        <v>43511379</v>
      </c>
      <c r="D628" s="2">
        <v>831437679</v>
      </c>
      <c r="E628" s="1"/>
      <c r="F628" s="33"/>
      <c r="G628" s="2">
        <f t="shared" si="18"/>
        <v>43511379</v>
      </c>
      <c r="H628" s="2">
        <f t="shared" si="19"/>
        <v>831437679</v>
      </c>
    </row>
    <row r="629" spans="1:8" ht="15.75">
      <c r="A629" s="97" t="s">
        <v>777</v>
      </c>
      <c r="B629" s="44" t="s">
        <v>1716</v>
      </c>
      <c r="C629" s="2">
        <v>5418226241</v>
      </c>
      <c r="D629" s="2">
        <v>20827095037</v>
      </c>
      <c r="E629" s="1"/>
      <c r="F629" s="33"/>
      <c r="G629" s="2">
        <f t="shared" si="18"/>
        <v>5418226241</v>
      </c>
      <c r="H629" s="2">
        <f t="shared" si="19"/>
        <v>20827095037</v>
      </c>
    </row>
    <row r="630" spans="1:8" ht="15.75">
      <c r="A630" s="97" t="s">
        <v>778</v>
      </c>
      <c r="B630" s="44" t="s">
        <v>1717</v>
      </c>
      <c r="C630" s="2">
        <v>29304043</v>
      </c>
      <c r="D630" s="2">
        <v>393230612</v>
      </c>
      <c r="E630" s="1"/>
      <c r="F630" s="33"/>
      <c r="G630" s="2">
        <f t="shared" si="18"/>
        <v>29304043</v>
      </c>
      <c r="H630" s="2">
        <f t="shared" si="19"/>
        <v>393230612</v>
      </c>
    </row>
    <row r="631" spans="1:8" ht="15.75">
      <c r="A631" s="97" t="s">
        <v>779</v>
      </c>
      <c r="B631" s="44" t="s">
        <v>1718</v>
      </c>
      <c r="C631" s="2">
        <v>1229704250</v>
      </c>
      <c r="D631" s="2">
        <v>9111456159</v>
      </c>
      <c r="E631" s="1"/>
      <c r="F631" s="33"/>
      <c r="G631" s="2">
        <f t="shared" si="18"/>
        <v>1229704250</v>
      </c>
      <c r="H631" s="2">
        <f t="shared" si="19"/>
        <v>9111456159</v>
      </c>
    </row>
    <row r="632" spans="1:8" ht="15.75">
      <c r="A632" s="97" t="s">
        <v>780</v>
      </c>
      <c r="B632" s="44" t="s">
        <v>1719</v>
      </c>
      <c r="C632" s="2">
        <v>233837264</v>
      </c>
      <c r="D632" s="2">
        <v>3208971073</v>
      </c>
      <c r="E632" s="1"/>
      <c r="F632" s="33"/>
      <c r="G632" s="2">
        <f t="shared" si="18"/>
        <v>233837264</v>
      </c>
      <c r="H632" s="2">
        <f t="shared" si="19"/>
        <v>3208971073</v>
      </c>
    </row>
    <row r="633" spans="1:8" ht="15.75">
      <c r="A633" s="97" t="s">
        <v>1720</v>
      </c>
      <c r="B633" s="44" t="s">
        <v>1721</v>
      </c>
      <c r="C633" s="2">
        <v>0</v>
      </c>
      <c r="D633" s="2">
        <v>16105050000</v>
      </c>
      <c r="E633" s="1"/>
      <c r="F633" s="33"/>
      <c r="G633" s="2">
        <f t="shared" si="18"/>
        <v>0</v>
      </c>
      <c r="H633" s="2">
        <f t="shared" si="19"/>
        <v>16105050000</v>
      </c>
    </row>
    <row r="634" spans="1:8" ht="15.75">
      <c r="A634" s="97" t="s">
        <v>781</v>
      </c>
      <c r="B634" s="44" t="s">
        <v>1722</v>
      </c>
      <c r="C634" s="2">
        <v>0</v>
      </c>
      <c r="D634" s="2">
        <v>500803290000</v>
      </c>
      <c r="E634" s="1"/>
      <c r="F634" s="33"/>
      <c r="G634" s="2">
        <f t="shared" si="18"/>
        <v>0</v>
      </c>
      <c r="H634" s="2">
        <f t="shared" si="19"/>
        <v>500803290000</v>
      </c>
    </row>
    <row r="635" spans="1:8" ht="15.75">
      <c r="A635" s="97" t="s">
        <v>782</v>
      </c>
      <c r="B635" s="44" t="s">
        <v>1723</v>
      </c>
      <c r="C635" s="2">
        <v>0</v>
      </c>
      <c r="D635" s="2">
        <v>288666317316</v>
      </c>
      <c r="E635" s="1"/>
      <c r="F635" s="33"/>
      <c r="G635" s="2">
        <f t="shared" si="18"/>
        <v>0</v>
      </c>
      <c r="H635" s="2">
        <f t="shared" si="19"/>
        <v>288666317316</v>
      </c>
    </row>
    <row r="636" spans="1:8" ht="15.75">
      <c r="A636" s="97" t="s">
        <v>783</v>
      </c>
      <c r="B636" s="44" t="s">
        <v>1724</v>
      </c>
      <c r="C636" s="2">
        <v>56815263</v>
      </c>
      <c r="D636" s="2">
        <v>1348305796</v>
      </c>
      <c r="E636" s="1"/>
      <c r="F636" s="33"/>
      <c r="G636" s="2">
        <f t="shared" si="18"/>
        <v>56815263</v>
      </c>
      <c r="H636" s="2">
        <f t="shared" si="19"/>
        <v>1348305796</v>
      </c>
    </row>
    <row r="637" spans="1:8" ht="15.75">
      <c r="A637" s="97" t="s">
        <v>784</v>
      </c>
      <c r="B637" s="44" t="s">
        <v>1725</v>
      </c>
      <c r="C637" s="2">
        <v>117000000000</v>
      </c>
      <c r="D637" s="2">
        <v>1228500000000</v>
      </c>
      <c r="E637" s="1"/>
      <c r="F637" s="33"/>
      <c r="G637" s="2">
        <f t="shared" si="18"/>
        <v>117000000000</v>
      </c>
      <c r="H637" s="2">
        <f t="shared" si="19"/>
        <v>1228500000000</v>
      </c>
    </row>
    <row r="638" spans="1:8" ht="15.75">
      <c r="A638" s="83" t="s">
        <v>222</v>
      </c>
      <c r="B638" s="84" t="s">
        <v>1605</v>
      </c>
      <c r="C638" s="126">
        <v>196119950401</v>
      </c>
      <c r="D638" s="126">
        <v>2677273439309</v>
      </c>
      <c r="E638" s="127"/>
      <c r="F638" s="128"/>
      <c r="G638" s="126">
        <f t="shared" si="18"/>
        <v>196119950401</v>
      </c>
      <c r="H638" s="126">
        <f t="shared" si="19"/>
        <v>2677273439309</v>
      </c>
    </row>
    <row r="639" spans="1:8" ht="15.75">
      <c r="A639" s="85" t="s">
        <v>107</v>
      </c>
      <c r="B639" s="86" t="s">
        <v>1431</v>
      </c>
      <c r="C639" s="129">
        <v>722566905507.19995</v>
      </c>
      <c r="D639" s="129">
        <v>6595837333676.3896</v>
      </c>
      <c r="E639" s="129">
        <v>942682377</v>
      </c>
      <c r="F639" s="129">
        <v>6289834011</v>
      </c>
      <c r="G639" s="129">
        <f t="shared" si="18"/>
        <v>723509587884.19995</v>
      </c>
      <c r="H639" s="129">
        <f t="shared" si="19"/>
        <v>6602127167687.3896</v>
      </c>
    </row>
    <row r="640" spans="1:8" ht="15.75">
      <c r="A640" s="90" t="s">
        <v>179</v>
      </c>
      <c r="B640" s="93" t="s">
        <v>1432</v>
      </c>
      <c r="C640" s="12">
        <v>722566905507.19995</v>
      </c>
      <c r="D640" s="12">
        <v>6595837333676.3896</v>
      </c>
      <c r="E640" s="12">
        <v>942682377</v>
      </c>
      <c r="F640" s="12">
        <v>6289834011</v>
      </c>
      <c r="G640" s="12">
        <f t="shared" si="18"/>
        <v>723509587884.19995</v>
      </c>
      <c r="H640" s="12">
        <f t="shared" si="19"/>
        <v>6602127167687.3896</v>
      </c>
    </row>
    <row r="641" spans="1:8" ht="15.75">
      <c r="A641" s="94" t="s">
        <v>785</v>
      </c>
      <c r="B641" s="95" t="s">
        <v>1726</v>
      </c>
      <c r="C641" s="132">
        <v>722594199063.19995</v>
      </c>
      <c r="D641" s="132">
        <v>6596235178303.3896</v>
      </c>
      <c r="E641" s="132">
        <v>942682377</v>
      </c>
      <c r="F641" s="132">
        <v>6289834011</v>
      </c>
      <c r="G641" s="132">
        <f t="shared" si="18"/>
        <v>723536881440.19995</v>
      </c>
      <c r="H641" s="132">
        <f t="shared" si="19"/>
        <v>6602525012314.3896</v>
      </c>
    </row>
    <row r="642" spans="1:8" ht="18">
      <c r="A642" s="106" t="s">
        <v>786</v>
      </c>
      <c r="B642" s="84" t="s">
        <v>1729</v>
      </c>
      <c r="C642" s="126">
        <v>5281202324700.4502</v>
      </c>
      <c r="D642" s="126">
        <v>42234862145503.703</v>
      </c>
      <c r="E642" s="126">
        <v>538687464801.5</v>
      </c>
      <c r="F642" s="126">
        <v>4146050004053.2202</v>
      </c>
      <c r="G642" s="126">
        <f t="shared" si="18"/>
        <v>5819889789501.9502</v>
      </c>
      <c r="H642" s="126">
        <f t="shared" si="19"/>
        <v>46380912149556.922</v>
      </c>
    </row>
    <row r="643" spans="1:8" ht="15">
      <c r="A643" s="53"/>
      <c r="B643" s="54"/>
      <c r="C643" s="2"/>
      <c r="D643" s="2"/>
      <c r="E643" s="1"/>
      <c r="F643" s="33"/>
      <c r="G643" s="2">
        <f t="shared" si="18"/>
        <v>0</v>
      </c>
      <c r="H643" s="2">
        <f t="shared" si="19"/>
        <v>0</v>
      </c>
    </row>
    <row r="644" spans="1:8" ht="20.25">
      <c r="A644" s="105" t="s">
        <v>1728</v>
      </c>
      <c r="B644" s="104" t="s">
        <v>1727</v>
      </c>
      <c r="C644" s="150"/>
      <c r="D644" s="150"/>
      <c r="E644" s="148"/>
      <c r="F644" s="149"/>
      <c r="G644" s="150">
        <f t="shared" si="18"/>
        <v>0</v>
      </c>
      <c r="H644" s="150">
        <f t="shared" si="19"/>
        <v>0</v>
      </c>
    </row>
    <row r="645" spans="1:8" ht="15.75">
      <c r="A645" s="74" t="s">
        <v>1730</v>
      </c>
      <c r="B645" s="75" t="s">
        <v>1731</v>
      </c>
      <c r="C645" s="115"/>
      <c r="D645" s="115"/>
      <c r="E645" s="116"/>
      <c r="F645" s="125"/>
      <c r="G645" s="115">
        <f t="shared" si="18"/>
        <v>0</v>
      </c>
      <c r="H645" s="115">
        <f t="shared" si="19"/>
        <v>0</v>
      </c>
    </row>
    <row r="646" spans="1:8" ht="15.75">
      <c r="A646" s="76" t="s">
        <v>353</v>
      </c>
      <c r="B646" s="102" t="s">
        <v>1732</v>
      </c>
      <c r="C646" s="2"/>
      <c r="D646" s="2"/>
      <c r="E646" s="1"/>
      <c r="F646" s="33"/>
      <c r="G646" s="2">
        <f t="shared" si="18"/>
        <v>0</v>
      </c>
      <c r="H646" s="2">
        <f t="shared" si="19"/>
        <v>0</v>
      </c>
    </row>
    <row r="647" spans="1:8" ht="15.75">
      <c r="A647" s="78" t="s">
        <v>354</v>
      </c>
      <c r="B647" s="103" t="s">
        <v>1733</v>
      </c>
      <c r="C647" s="2"/>
      <c r="D647" s="2"/>
      <c r="E647" s="1"/>
      <c r="F647" s="33"/>
      <c r="G647" s="2">
        <f t="shared" si="18"/>
        <v>0</v>
      </c>
      <c r="H647" s="2">
        <f t="shared" si="19"/>
        <v>0</v>
      </c>
    </row>
    <row r="648" spans="1:8" ht="15.75">
      <c r="A648" s="80" t="s">
        <v>355</v>
      </c>
      <c r="B648" s="92" t="s">
        <v>1734</v>
      </c>
      <c r="C648" s="2"/>
      <c r="D648" s="2"/>
      <c r="E648" s="1"/>
      <c r="F648" s="33"/>
      <c r="G648" s="2">
        <f t="shared" si="18"/>
        <v>0</v>
      </c>
      <c r="H648" s="2">
        <f t="shared" si="19"/>
        <v>0</v>
      </c>
    </row>
    <row r="649" spans="1:8" ht="15.75">
      <c r="A649" s="82" t="s">
        <v>787</v>
      </c>
      <c r="B649" s="58" t="s">
        <v>1735</v>
      </c>
      <c r="C649" s="2">
        <v>1068852931</v>
      </c>
      <c r="D649" s="2">
        <v>14758688010</v>
      </c>
      <c r="E649" s="2">
        <v>100714553303</v>
      </c>
      <c r="F649" s="2">
        <v>469468411014.54999</v>
      </c>
      <c r="G649" s="2">
        <f t="shared" si="18"/>
        <v>101783406234</v>
      </c>
      <c r="H649" s="2">
        <f t="shared" si="19"/>
        <v>484227099024.54999</v>
      </c>
    </row>
    <row r="650" spans="1:8" ht="15.75">
      <c r="A650" s="83" t="s">
        <v>102</v>
      </c>
      <c r="B650" s="84" t="s">
        <v>1438</v>
      </c>
      <c r="C650" s="126">
        <v>1068852931</v>
      </c>
      <c r="D650" s="126">
        <v>14758688010</v>
      </c>
      <c r="E650" s="126">
        <v>100714553303</v>
      </c>
      <c r="F650" s="126">
        <v>469468411014.54999</v>
      </c>
      <c r="G650" s="126">
        <f t="shared" si="18"/>
        <v>101783406234</v>
      </c>
      <c r="H650" s="126">
        <f t="shared" si="19"/>
        <v>484227099024.54999</v>
      </c>
    </row>
    <row r="651" spans="1:8">
      <c r="A651" s="1"/>
      <c r="B651" s="1"/>
      <c r="C651" s="2"/>
      <c r="D651" s="2"/>
      <c r="E651" s="1"/>
      <c r="F651" s="33"/>
      <c r="G651" s="2">
        <f t="shared" si="18"/>
        <v>0</v>
      </c>
      <c r="H651" s="2">
        <f t="shared" si="19"/>
        <v>0</v>
      </c>
    </row>
    <row r="652" spans="1:8" ht="15.75">
      <c r="A652" s="80" t="s">
        <v>357</v>
      </c>
      <c r="B652" s="92" t="s">
        <v>1736</v>
      </c>
      <c r="C652" s="2"/>
      <c r="D652" s="2"/>
      <c r="E652" s="1"/>
      <c r="F652" s="33"/>
      <c r="G652" s="2">
        <f t="shared" si="18"/>
        <v>0</v>
      </c>
      <c r="H652" s="2">
        <f t="shared" si="19"/>
        <v>0</v>
      </c>
    </row>
    <row r="653" spans="1:8" ht="15.75">
      <c r="A653" s="82" t="s">
        <v>788</v>
      </c>
      <c r="B653" s="58" t="s">
        <v>1737</v>
      </c>
      <c r="C653" s="2">
        <v>3146740872</v>
      </c>
      <c r="D653" s="2">
        <v>20289161792.349998</v>
      </c>
      <c r="E653" s="2">
        <v>260676807960.5</v>
      </c>
      <c r="F653" s="2">
        <v>2104094608512.0901</v>
      </c>
      <c r="G653" s="2">
        <f t="shared" ref="G653:G709" si="20">C653+E653</f>
        <v>263823548832.5</v>
      </c>
      <c r="H653" s="2">
        <f t="shared" ref="H653:H709" si="21">D653+F653</f>
        <v>2124383770304.4402</v>
      </c>
    </row>
    <row r="654" spans="1:8" ht="15.75">
      <c r="A654" s="83" t="s">
        <v>106</v>
      </c>
      <c r="B654" s="84" t="s">
        <v>1579</v>
      </c>
      <c r="C654" s="126">
        <v>3146740872</v>
      </c>
      <c r="D654" s="126">
        <v>20289161792.349998</v>
      </c>
      <c r="E654" s="126">
        <v>260676807960.5</v>
      </c>
      <c r="F654" s="126">
        <v>2104094608512.0901</v>
      </c>
      <c r="G654" s="126">
        <f t="shared" si="20"/>
        <v>263823548832.5</v>
      </c>
      <c r="H654" s="126">
        <f t="shared" si="21"/>
        <v>2124383770304.4402</v>
      </c>
    </row>
    <row r="655" spans="1:8" ht="15">
      <c r="A655" s="53"/>
      <c r="B655" s="54"/>
      <c r="C655" s="2"/>
      <c r="D655" s="2"/>
      <c r="E655" s="1"/>
      <c r="F655" s="33"/>
      <c r="G655" s="2">
        <f t="shared" si="20"/>
        <v>0</v>
      </c>
      <c r="H655" s="2">
        <f t="shared" si="21"/>
        <v>0</v>
      </c>
    </row>
    <row r="656" spans="1:8" ht="15.75">
      <c r="A656" s="80" t="s">
        <v>789</v>
      </c>
      <c r="B656" s="92" t="s">
        <v>1738</v>
      </c>
      <c r="C656" s="2"/>
      <c r="D656" s="2"/>
      <c r="E656" s="1"/>
      <c r="F656" s="33"/>
      <c r="G656" s="2">
        <f t="shared" si="20"/>
        <v>0</v>
      </c>
      <c r="H656" s="2">
        <f t="shared" si="21"/>
        <v>0</v>
      </c>
    </row>
    <row r="657" spans="1:8" ht="15.75">
      <c r="A657" s="82" t="s">
        <v>790</v>
      </c>
      <c r="B657" s="58" t="s">
        <v>1739</v>
      </c>
      <c r="C657" s="2">
        <v>1381410007</v>
      </c>
      <c r="D657" s="2">
        <v>4297008473</v>
      </c>
      <c r="E657" s="2">
        <v>53055885233</v>
      </c>
      <c r="F657" s="2">
        <v>289093729195</v>
      </c>
      <c r="G657" s="2">
        <f t="shared" si="20"/>
        <v>54437295240</v>
      </c>
      <c r="H657" s="2">
        <f t="shared" si="21"/>
        <v>293390737668</v>
      </c>
    </row>
    <row r="658" spans="1:8" ht="15.75">
      <c r="A658" s="82" t="s">
        <v>791</v>
      </c>
      <c r="B658" s="58" t="s">
        <v>1740</v>
      </c>
      <c r="C658" s="2">
        <v>168130932</v>
      </c>
      <c r="D658" s="2">
        <v>984526273</v>
      </c>
      <c r="E658" s="1"/>
      <c r="F658" s="33"/>
      <c r="G658" s="2">
        <f t="shared" si="20"/>
        <v>168130932</v>
      </c>
      <c r="H658" s="2">
        <f t="shared" si="21"/>
        <v>984526273</v>
      </c>
    </row>
    <row r="659" spans="1:8" ht="15.75">
      <c r="A659" s="82" t="s">
        <v>792</v>
      </c>
      <c r="B659" s="58" t="s">
        <v>1741</v>
      </c>
      <c r="C659" s="2">
        <v>358743750</v>
      </c>
      <c r="D659" s="2">
        <v>3116663854</v>
      </c>
      <c r="E659" s="2">
        <v>966489850884.67004</v>
      </c>
      <c r="F659" s="2">
        <v>2624932076069.6299</v>
      </c>
      <c r="G659" s="2">
        <f t="shared" si="20"/>
        <v>966848594634.67004</v>
      </c>
      <c r="H659" s="2">
        <f t="shared" si="21"/>
        <v>2628048739923.6299</v>
      </c>
    </row>
    <row r="660" spans="1:8" ht="15.75">
      <c r="A660" s="83" t="s">
        <v>132</v>
      </c>
      <c r="B660" s="84" t="s">
        <v>1485</v>
      </c>
      <c r="C660" s="126">
        <v>1908284689</v>
      </c>
      <c r="D660" s="126">
        <v>8398198600</v>
      </c>
      <c r="E660" s="126">
        <v>1019545736117.67</v>
      </c>
      <c r="F660" s="126">
        <v>2914025805264.6299</v>
      </c>
      <c r="G660" s="126">
        <f t="shared" si="20"/>
        <v>1021454020806.67</v>
      </c>
      <c r="H660" s="126">
        <f t="shared" si="21"/>
        <v>2922424003864.6299</v>
      </c>
    </row>
    <row r="661" spans="1:8" ht="15.75">
      <c r="A661" s="85" t="s">
        <v>107</v>
      </c>
      <c r="B661" s="86" t="s">
        <v>1431</v>
      </c>
      <c r="C661" s="129">
        <v>6123878492</v>
      </c>
      <c r="D661" s="129">
        <v>43446048402.349998</v>
      </c>
      <c r="E661" s="129">
        <v>1380937097381.1699</v>
      </c>
      <c r="F661" s="129">
        <v>5487588824791.2695</v>
      </c>
      <c r="G661" s="129">
        <f t="shared" si="20"/>
        <v>1387060975873.1699</v>
      </c>
      <c r="H661" s="129">
        <f t="shared" si="21"/>
        <v>5531034873193.6191</v>
      </c>
    </row>
    <row r="662" spans="1:8">
      <c r="A662" s="1"/>
      <c r="B662" s="1"/>
      <c r="C662" s="2"/>
      <c r="D662" s="2"/>
      <c r="E662" s="1"/>
      <c r="F662" s="33"/>
      <c r="G662" s="2">
        <f t="shared" si="20"/>
        <v>0</v>
      </c>
      <c r="H662" s="2">
        <f t="shared" si="21"/>
        <v>0</v>
      </c>
    </row>
    <row r="663" spans="1:8" ht="15.75">
      <c r="A663" s="78" t="s">
        <v>359</v>
      </c>
      <c r="B663" s="103" t="s">
        <v>1742</v>
      </c>
      <c r="C663" s="2"/>
      <c r="D663" s="2"/>
      <c r="E663" s="1"/>
      <c r="F663" s="33"/>
      <c r="G663" s="2">
        <f t="shared" si="20"/>
        <v>0</v>
      </c>
      <c r="H663" s="2">
        <f t="shared" si="21"/>
        <v>0</v>
      </c>
    </row>
    <row r="664" spans="1:8" ht="15.75">
      <c r="A664" s="80" t="s">
        <v>360</v>
      </c>
      <c r="B664" s="92" t="s">
        <v>1743</v>
      </c>
      <c r="C664" s="2"/>
      <c r="D664" s="2"/>
      <c r="E664" s="1"/>
      <c r="F664" s="33"/>
      <c r="G664" s="2">
        <f t="shared" si="20"/>
        <v>0</v>
      </c>
      <c r="H664" s="2">
        <f t="shared" si="21"/>
        <v>0</v>
      </c>
    </row>
    <row r="665" spans="1:8" ht="15.75">
      <c r="A665" s="87" t="s">
        <v>793</v>
      </c>
      <c r="B665" s="58" t="s">
        <v>1744</v>
      </c>
      <c r="C665" s="2">
        <v>1337063506</v>
      </c>
      <c r="D665" s="2">
        <v>16846414138</v>
      </c>
      <c r="E665" s="2">
        <v>1552929350</v>
      </c>
      <c r="F665" s="2">
        <v>28169282601</v>
      </c>
      <c r="G665" s="2">
        <f t="shared" si="20"/>
        <v>2889992856</v>
      </c>
      <c r="H665" s="2">
        <f t="shared" si="21"/>
        <v>45015696739</v>
      </c>
    </row>
    <row r="666" spans="1:8" ht="15.75">
      <c r="A666" s="87" t="s">
        <v>794</v>
      </c>
      <c r="B666" s="58" t="s">
        <v>1445</v>
      </c>
      <c r="C666" s="2">
        <v>2442996865</v>
      </c>
      <c r="D666" s="2">
        <v>6139937539</v>
      </c>
      <c r="E666" s="2">
        <v>441806856</v>
      </c>
      <c r="F666" s="2">
        <v>39953295374</v>
      </c>
      <c r="G666" s="2">
        <f t="shared" si="20"/>
        <v>2884803721</v>
      </c>
      <c r="H666" s="2">
        <f t="shared" si="21"/>
        <v>46093232913</v>
      </c>
    </row>
    <row r="667" spans="1:8" ht="15.75">
      <c r="A667" s="87" t="s">
        <v>795</v>
      </c>
      <c r="B667" s="58" t="s">
        <v>1745</v>
      </c>
      <c r="C667" s="2">
        <v>4502929827</v>
      </c>
      <c r="D667" s="2">
        <v>24697326518</v>
      </c>
      <c r="E667" s="2">
        <v>19207544762</v>
      </c>
      <c r="F667" s="2">
        <v>152148459284</v>
      </c>
      <c r="G667" s="2">
        <f t="shared" si="20"/>
        <v>23710474589</v>
      </c>
      <c r="H667" s="2">
        <f t="shared" si="21"/>
        <v>176845785802</v>
      </c>
    </row>
    <row r="668" spans="1:8" ht="15.75">
      <c r="A668" s="87" t="s">
        <v>796</v>
      </c>
      <c r="B668" s="58" t="s">
        <v>1746</v>
      </c>
      <c r="C668" s="2">
        <v>514688739</v>
      </c>
      <c r="D668" s="2">
        <v>2912119482</v>
      </c>
      <c r="E668" s="1"/>
      <c r="F668" s="33"/>
      <c r="G668" s="2">
        <f t="shared" si="20"/>
        <v>514688739</v>
      </c>
      <c r="H668" s="2">
        <f t="shared" si="21"/>
        <v>2912119482</v>
      </c>
    </row>
    <row r="669" spans="1:8" ht="15.75">
      <c r="A669" s="87" t="s">
        <v>797</v>
      </c>
      <c r="B669" s="58" t="s">
        <v>1747</v>
      </c>
      <c r="C669" s="2">
        <v>1899769399</v>
      </c>
      <c r="D669" s="2">
        <v>8624800903</v>
      </c>
      <c r="E669" s="2">
        <v>267188673</v>
      </c>
      <c r="F669" s="2">
        <v>340295173</v>
      </c>
      <c r="G669" s="2">
        <f t="shared" si="20"/>
        <v>2166958072</v>
      </c>
      <c r="H669" s="2">
        <f t="shared" si="21"/>
        <v>8965096076</v>
      </c>
    </row>
    <row r="670" spans="1:8" ht="15.75">
      <c r="A670" s="55" t="s">
        <v>798</v>
      </c>
      <c r="B670" s="44" t="s">
        <v>1748</v>
      </c>
      <c r="C670" s="2">
        <v>7621</v>
      </c>
      <c r="D670" s="2">
        <v>1289349514</v>
      </c>
      <c r="E670" s="2">
        <v>1954652</v>
      </c>
      <c r="F670" s="2">
        <v>87748001</v>
      </c>
      <c r="G670" s="2">
        <f t="shared" si="20"/>
        <v>1962273</v>
      </c>
      <c r="H670" s="2">
        <f t="shared" si="21"/>
        <v>1377097515</v>
      </c>
    </row>
    <row r="671" spans="1:8" ht="15.75">
      <c r="A671" s="55" t="s">
        <v>799</v>
      </c>
      <c r="B671" s="44" t="s">
        <v>1749</v>
      </c>
      <c r="C671" s="2">
        <v>186542531</v>
      </c>
      <c r="D671" s="2">
        <v>1199829875</v>
      </c>
      <c r="E671" s="1"/>
      <c r="F671" s="33"/>
      <c r="G671" s="2">
        <f t="shared" si="20"/>
        <v>186542531</v>
      </c>
      <c r="H671" s="2">
        <f t="shared" si="21"/>
        <v>1199829875</v>
      </c>
    </row>
    <row r="672" spans="1:8" ht="15.75">
      <c r="A672" s="87" t="s">
        <v>800</v>
      </c>
      <c r="B672" s="58" t="s">
        <v>1750</v>
      </c>
      <c r="C672" s="2">
        <v>17829357</v>
      </c>
      <c r="D672" s="2">
        <v>1436682572</v>
      </c>
      <c r="E672" s="1"/>
      <c r="F672" s="33"/>
      <c r="G672" s="2">
        <f t="shared" si="20"/>
        <v>17829357</v>
      </c>
      <c r="H672" s="2">
        <f t="shared" si="21"/>
        <v>1436682572</v>
      </c>
    </row>
    <row r="673" spans="1:8" ht="15.75">
      <c r="A673" s="87" t="s">
        <v>1751</v>
      </c>
      <c r="B673" s="58" t="s">
        <v>1752</v>
      </c>
      <c r="C673" s="2">
        <v>70845923</v>
      </c>
      <c r="D673" s="2">
        <v>592391308</v>
      </c>
      <c r="E673" s="1"/>
      <c r="F673" s="33"/>
      <c r="G673" s="2">
        <f t="shared" si="20"/>
        <v>70845923</v>
      </c>
      <c r="H673" s="2">
        <f t="shared" si="21"/>
        <v>592391308</v>
      </c>
    </row>
    <row r="674" spans="1:8" ht="15.75">
      <c r="A674" s="83" t="s">
        <v>102</v>
      </c>
      <c r="B674" s="84" t="s">
        <v>1539</v>
      </c>
      <c r="C674" s="126">
        <v>10972673768</v>
      </c>
      <c r="D674" s="126">
        <v>63738851849</v>
      </c>
      <c r="E674" s="126">
        <v>21471424293</v>
      </c>
      <c r="F674" s="126">
        <v>220699080433</v>
      </c>
      <c r="G674" s="126">
        <f t="shared" si="20"/>
        <v>32444098061</v>
      </c>
      <c r="H674" s="126">
        <f t="shared" si="21"/>
        <v>284437932282</v>
      </c>
    </row>
    <row r="675" spans="1:8">
      <c r="A675" s="1"/>
      <c r="B675" s="1"/>
      <c r="C675" s="2"/>
      <c r="D675" s="2"/>
      <c r="E675" s="1"/>
      <c r="F675" s="33"/>
      <c r="G675" s="2">
        <f t="shared" si="20"/>
        <v>0</v>
      </c>
      <c r="H675" s="2">
        <f t="shared" si="21"/>
        <v>0</v>
      </c>
    </row>
    <row r="676" spans="1:8" ht="15.75">
      <c r="A676" s="80" t="s">
        <v>362</v>
      </c>
      <c r="B676" s="92" t="s">
        <v>1753</v>
      </c>
      <c r="C676" s="2"/>
      <c r="D676" s="2"/>
      <c r="E676" s="1"/>
      <c r="F676" s="33"/>
      <c r="G676" s="2">
        <f t="shared" si="20"/>
        <v>0</v>
      </c>
      <c r="H676" s="2">
        <f t="shared" si="21"/>
        <v>0</v>
      </c>
    </row>
    <row r="677" spans="1:8" ht="15.75">
      <c r="A677" s="97" t="s">
        <v>801</v>
      </c>
      <c r="B677" s="58" t="s">
        <v>1754</v>
      </c>
      <c r="C677" s="2">
        <v>4156310674</v>
      </c>
      <c r="D677" s="2">
        <v>28667616785</v>
      </c>
      <c r="E677" s="2">
        <v>1132460461</v>
      </c>
      <c r="F677" s="2">
        <v>8801482906</v>
      </c>
      <c r="G677" s="2">
        <f t="shared" si="20"/>
        <v>5288771135</v>
      </c>
      <c r="H677" s="2">
        <f t="shared" si="21"/>
        <v>37469099691</v>
      </c>
    </row>
    <row r="678" spans="1:8" ht="15.75">
      <c r="A678" s="97" t="s">
        <v>802</v>
      </c>
      <c r="B678" s="58" t="s">
        <v>1755</v>
      </c>
      <c r="C678" s="2">
        <v>5052672804</v>
      </c>
      <c r="D678" s="2">
        <v>30690542450</v>
      </c>
      <c r="E678" s="2">
        <v>256652347</v>
      </c>
      <c r="F678" s="2">
        <v>2547193462</v>
      </c>
      <c r="G678" s="2">
        <f t="shared" si="20"/>
        <v>5309325151</v>
      </c>
      <c r="H678" s="2">
        <f t="shared" si="21"/>
        <v>33237735912</v>
      </c>
    </row>
    <row r="679" spans="1:8" ht="15.75">
      <c r="A679" s="97" t="s">
        <v>803</v>
      </c>
      <c r="B679" s="58" t="s">
        <v>1756</v>
      </c>
      <c r="C679" s="2">
        <v>3815948078</v>
      </c>
      <c r="D679" s="2">
        <v>19513415022</v>
      </c>
      <c r="E679" s="2">
        <v>548457502</v>
      </c>
      <c r="F679" s="2">
        <v>3749576783</v>
      </c>
      <c r="G679" s="2">
        <f t="shared" si="20"/>
        <v>4364405580</v>
      </c>
      <c r="H679" s="2">
        <f t="shared" si="21"/>
        <v>23262991805</v>
      </c>
    </row>
    <row r="680" spans="1:8" ht="15.75">
      <c r="A680" s="97" t="s">
        <v>804</v>
      </c>
      <c r="B680" s="58" t="s">
        <v>1757</v>
      </c>
      <c r="C680" s="2">
        <v>-2081553829</v>
      </c>
      <c r="D680" s="2">
        <v>35556292622</v>
      </c>
      <c r="E680" s="2">
        <v>123292201264.58</v>
      </c>
      <c r="F680" s="2">
        <v>702924713316.47998</v>
      </c>
      <c r="G680" s="2">
        <f t="shared" si="20"/>
        <v>121210647435.58</v>
      </c>
      <c r="H680" s="2">
        <f t="shared" si="21"/>
        <v>738481005938.47998</v>
      </c>
    </row>
    <row r="681" spans="1:8" ht="15.75">
      <c r="A681" s="97" t="s">
        <v>805</v>
      </c>
      <c r="B681" s="58" t="s">
        <v>1758</v>
      </c>
      <c r="C681" s="2">
        <v>29155192977</v>
      </c>
      <c r="D681" s="2">
        <v>104581867362</v>
      </c>
      <c r="E681" s="2">
        <v>5142365238.5</v>
      </c>
      <c r="F681" s="2">
        <v>45390829843.300003</v>
      </c>
      <c r="G681" s="2">
        <f t="shared" si="20"/>
        <v>34297558215.5</v>
      </c>
      <c r="H681" s="2">
        <f t="shared" si="21"/>
        <v>149972697205.29999</v>
      </c>
    </row>
    <row r="682" spans="1:8" ht="15.75">
      <c r="A682" s="97" t="s">
        <v>806</v>
      </c>
      <c r="B682" s="58" t="s">
        <v>1759</v>
      </c>
      <c r="C682" s="2">
        <v>1357955027</v>
      </c>
      <c r="D682" s="2">
        <v>9166826644</v>
      </c>
      <c r="E682" s="2">
        <v>56797614</v>
      </c>
      <c r="F682" s="2">
        <v>381566565</v>
      </c>
      <c r="G682" s="2">
        <f t="shared" si="20"/>
        <v>1414752641</v>
      </c>
      <c r="H682" s="2">
        <f t="shared" si="21"/>
        <v>9548393209</v>
      </c>
    </row>
    <row r="683" spans="1:8" ht="15.75">
      <c r="A683" s="97" t="s">
        <v>807</v>
      </c>
      <c r="B683" s="58" t="s">
        <v>1760</v>
      </c>
      <c r="C683" s="2">
        <v>801565562</v>
      </c>
      <c r="D683" s="2">
        <v>6019548389</v>
      </c>
      <c r="E683" s="2">
        <v>-295887421</v>
      </c>
      <c r="F683" s="2">
        <v>358732267</v>
      </c>
      <c r="G683" s="2">
        <f t="shared" si="20"/>
        <v>505678141</v>
      </c>
      <c r="H683" s="2">
        <f t="shared" si="21"/>
        <v>6378280656</v>
      </c>
    </row>
    <row r="684" spans="1:8" ht="15.75">
      <c r="A684" s="97" t="s">
        <v>808</v>
      </c>
      <c r="B684" s="58" t="s">
        <v>1761</v>
      </c>
      <c r="C684" s="2">
        <v>3414546818</v>
      </c>
      <c r="D684" s="2">
        <v>17556571554</v>
      </c>
      <c r="E684" s="2">
        <v>-333332862</v>
      </c>
      <c r="F684" s="2">
        <v>559931917</v>
      </c>
      <c r="G684" s="2">
        <f t="shared" si="20"/>
        <v>3081213956</v>
      </c>
      <c r="H684" s="2">
        <f t="shared" si="21"/>
        <v>18116503471</v>
      </c>
    </row>
    <row r="685" spans="1:8" ht="15.75">
      <c r="A685" s="97" t="s">
        <v>809</v>
      </c>
      <c r="B685" s="58" t="s">
        <v>1762</v>
      </c>
      <c r="C685" s="2">
        <v>10168945319</v>
      </c>
      <c r="D685" s="2">
        <v>13177293702</v>
      </c>
      <c r="E685" s="2">
        <v>2550323790</v>
      </c>
      <c r="F685" s="2">
        <v>10268948070</v>
      </c>
      <c r="G685" s="2">
        <f t="shared" si="20"/>
        <v>12719269109</v>
      </c>
      <c r="H685" s="2">
        <f t="shared" si="21"/>
        <v>23446241772</v>
      </c>
    </row>
    <row r="686" spans="1:8" ht="15.75">
      <c r="A686" s="97" t="s">
        <v>1763</v>
      </c>
      <c r="B686" s="58" t="s">
        <v>1764</v>
      </c>
      <c r="C686" s="2">
        <v>-11008760478</v>
      </c>
      <c r="D686" s="2">
        <v>16223207658</v>
      </c>
      <c r="E686" s="1"/>
      <c r="F686" s="33"/>
      <c r="G686" s="2">
        <f t="shared" si="20"/>
        <v>-11008760478</v>
      </c>
      <c r="H686" s="2">
        <f t="shared" si="21"/>
        <v>16223207658</v>
      </c>
    </row>
    <row r="687" spans="1:8" ht="15.75">
      <c r="A687" s="97" t="s">
        <v>810</v>
      </c>
      <c r="B687" s="58" t="s">
        <v>1765</v>
      </c>
      <c r="C687" s="2">
        <v>35757994</v>
      </c>
      <c r="D687" s="2">
        <v>658308525</v>
      </c>
      <c r="E687" s="1"/>
      <c r="F687" s="33"/>
      <c r="G687" s="2">
        <f t="shared" si="20"/>
        <v>35757994</v>
      </c>
      <c r="H687" s="2">
        <f t="shared" si="21"/>
        <v>658308525</v>
      </c>
    </row>
    <row r="688" spans="1:8" ht="15.75">
      <c r="A688" s="97" t="s">
        <v>811</v>
      </c>
      <c r="B688" s="58" t="s">
        <v>1766</v>
      </c>
      <c r="C688" s="2">
        <v>16288629</v>
      </c>
      <c r="D688" s="2">
        <v>451363485</v>
      </c>
      <c r="E688" s="1"/>
      <c r="F688" s="33"/>
      <c r="G688" s="2">
        <f t="shared" si="20"/>
        <v>16288629</v>
      </c>
      <c r="H688" s="2">
        <f t="shared" si="21"/>
        <v>451363485</v>
      </c>
    </row>
    <row r="689" spans="1:8" ht="15.75">
      <c r="A689" s="97" t="s">
        <v>812</v>
      </c>
      <c r="B689" s="58" t="s">
        <v>1767</v>
      </c>
      <c r="C689" s="2">
        <v>819652379</v>
      </c>
      <c r="D689" s="2">
        <v>7282742985</v>
      </c>
      <c r="E689" s="1"/>
      <c r="F689" s="33"/>
      <c r="G689" s="2">
        <f t="shared" si="20"/>
        <v>819652379</v>
      </c>
      <c r="H689" s="2">
        <f t="shared" si="21"/>
        <v>7282742985</v>
      </c>
    </row>
    <row r="690" spans="1:8" ht="15.75">
      <c r="A690" s="83" t="s">
        <v>106</v>
      </c>
      <c r="B690" s="84" t="s">
        <v>1700</v>
      </c>
      <c r="C690" s="126">
        <v>45704521954</v>
      </c>
      <c r="D690" s="126">
        <v>289545597183</v>
      </c>
      <c r="E690" s="126">
        <v>132350037934.08</v>
      </c>
      <c r="F690" s="126">
        <v>774982975129.78003</v>
      </c>
      <c r="G690" s="126">
        <f t="shared" si="20"/>
        <v>178054559888.08002</v>
      </c>
      <c r="H690" s="126">
        <f t="shared" si="21"/>
        <v>1064528572312.78</v>
      </c>
    </row>
    <row r="691" spans="1:8" ht="15.75">
      <c r="A691" s="85" t="s">
        <v>111</v>
      </c>
      <c r="B691" s="86" t="s">
        <v>1255</v>
      </c>
      <c r="C691" s="129">
        <v>56677195722</v>
      </c>
      <c r="D691" s="129">
        <v>353284449032</v>
      </c>
      <c r="E691" s="129">
        <v>153821462227.07999</v>
      </c>
      <c r="F691" s="129">
        <v>995682055562.78003</v>
      </c>
      <c r="G691" s="129">
        <f t="shared" si="20"/>
        <v>210498657949.07999</v>
      </c>
      <c r="H691" s="129">
        <f t="shared" si="21"/>
        <v>1348966504594.78</v>
      </c>
    </row>
    <row r="692" spans="1:8">
      <c r="A692" s="1"/>
      <c r="B692" s="1"/>
      <c r="C692" s="2"/>
      <c r="D692" s="2"/>
      <c r="E692" s="1"/>
      <c r="F692" s="33"/>
      <c r="G692" s="2">
        <f t="shared" si="20"/>
        <v>0</v>
      </c>
      <c r="H692" s="2">
        <f t="shared" si="21"/>
        <v>0</v>
      </c>
    </row>
    <row r="693" spans="1:8" ht="15.75">
      <c r="A693" s="78" t="s">
        <v>813</v>
      </c>
      <c r="B693" s="103" t="s">
        <v>1768</v>
      </c>
      <c r="C693" s="2"/>
      <c r="D693" s="2"/>
      <c r="E693" s="1"/>
      <c r="F693" s="33"/>
      <c r="G693" s="2">
        <f t="shared" si="20"/>
        <v>0</v>
      </c>
      <c r="H693" s="2">
        <f t="shared" si="21"/>
        <v>0</v>
      </c>
    </row>
    <row r="694" spans="1:8" ht="15.75">
      <c r="A694" s="80" t="s">
        <v>814</v>
      </c>
      <c r="B694" s="92" t="s">
        <v>1769</v>
      </c>
      <c r="C694" s="2"/>
      <c r="D694" s="2"/>
      <c r="E694" s="1"/>
      <c r="F694" s="33"/>
      <c r="G694" s="2">
        <f t="shared" si="20"/>
        <v>0</v>
      </c>
      <c r="H694" s="2">
        <f t="shared" si="21"/>
        <v>0</v>
      </c>
    </row>
    <row r="695" spans="1:8" ht="15.75">
      <c r="A695" s="82" t="s">
        <v>815</v>
      </c>
      <c r="B695" s="58" t="s">
        <v>1770</v>
      </c>
      <c r="C695" s="2">
        <v>213595000</v>
      </c>
      <c r="D695" s="2">
        <v>640611000</v>
      </c>
      <c r="E695" s="2">
        <v>4150000</v>
      </c>
      <c r="F695" s="2">
        <v>19062500</v>
      </c>
      <c r="G695" s="2">
        <f t="shared" si="20"/>
        <v>217745000</v>
      </c>
      <c r="H695" s="2">
        <f t="shared" si="21"/>
        <v>659673500</v>
      </c>
    </row>
    <row r="696" spans="1:8" ht="15.75">
      <c r="A696" s="83" t="s">
        <v>102</v>
      </c>
      <c r="B696" s="84" t="s">
        <v>1635</v>
      </c>
      <c r="C696" s="126">
        <v>213595000</v>
      </c>
      <c r="D696" s="126">
        <v>640611000</v>
      </c>
      <c r="E696" s="126">
        <v>4150000</v>
      </c>
      <c r="F696" s="126">
        <v>19062500</v>
      </c>
      <c r="G696" s="126">
        <f t="shared" si="20"/>
        <v>217745000</v>
      </c>
      <c r="H696" s="126">
        <f t="shared" si="21"/>
        <v>659673500</v>
      </c>
    </row>
    <row r="697" spans="1:8" ht="15.75">
      <c r="A697" s="85" t="s">
        <v>124</v>
      </c>
      <c r="B697" s="86" t="s">
        <v>1771</v>
      </c>
      <c r="C697" s="129">
        <v>213595000</v>
      </c>
      <c r="D697" s="129">
        <v>640611000</v>
      </c>
      <c r="E697" s="129">
        <v>4150000</v>
      </c>
      <c r="F697" s="129">
        <v>19062500</v>
      </c>
      <c r="G697" s="129">
        <f t="shared" si="20"/>
        <v>217745000</v>
      </c>
      <c r="H697" s="129">
        <f t="shared" si="21"/>
        <v>659673500</v>
      </c>
    </row>
    <row r="698" spans="1:8" ht="15.75">
      <c r="A698" s="90" t="s">
        <v>112</v>
      </c>
      <c r="B698" s="93" t="s">
        <v>1772</v>
      </c>
      <c r="C698" s="12">
        <v>63014669214</v>
      </c>
      <c r="D698" s="12">
        <v>397371108434.34998</v>
      </c>
      <c r="E698" s="12">
        <v>1534762709608.25</v>
      </c>
      <c r="F698" s="12">
        <v>6483289942854.0498</v>
      </c>
      <c r="G698" s="12">
        <f t="shared" si="20"/>
        <v>1597777378822.25</v>
      </c>
      <c r="H698" s="12">
        <f t="shared" si="21"/>
        <v>6880661051288.3994</v>
      </c>
    </row>
    <row r="699" spans="1:8" ht="15.75">
      <c r="A699" s="97"/>
      <c r="B699" s="100"/>
      <c r="C699" s="2"/>
      <c r="D699" s="2"/>
      <c r="E699" s="1"/>
      <c r="F699" s="33"/>
      <c r="G699" s="2">
        <f t="shared" si="20"/>
        <v>0</v>
      </c>
      <c r="H699" s="2">
        <f t="shared" si="21"/>
        <v>0</v>
      </c>
    </row>
    <row r="700" spans="1:8" ht="15.75">
      <c r="A700" s="76" t="s">
        <v>374</v>
      </c>
      <c r="B700" s="102" t="s">
        <v>1773</v>
      </c>
      <c r="C700" s="2"/>
      <c r="D700" s="2"/>
      <c r="E700" s="1"/>
      <c r="F700" s="33"/>
      <c r="G700" s="2">
        <f t="shared" si="20"/>
        <v>0</v>
      </c>
      <c r="H700" s="2">
        <f t="shared" si="21"/>
        <v>0</v>
      </c>
    </row>
    <row r="701" spans="1:8" ht="15.75">
      <c r="A701" s="78" t="s">
        <v>375</v>
      </c>
      <c r="B701" s="103" t="s">
        <v>1774</v>
      </c>
      <c r="C701" s="2"/>
      <c r="D701" s="2"/>
      <c r="E701" s="1"/>
      <c r="F701" s="33"/>
      <c r="G701" s="2">
        <f t="shared" si="20"/>
        <v>0</v>
      </c>
      <c r="H701" s="2">
        <f t="shared" si="21"/>
        <v>0</v>
      </c>
    </row>
    <row r="702" spans="1:8" ht="15.75">
      <c r="A702" s="80" t="s">
        <v>816</v>
      </c>
      <c r="B702" s="92" t="s">
        <v>1775</v>
      </c>
      <c r="C702" s="2"/>
      <c r="D702" s="2"/>
      <c r="E702" s="1"/>
      <c r="F702" s="33"/>
      <c r="G702" s="2">
        <f t="shared" si="20"/>
        <v>0</v>
      </c>
      <c r="H702" s="2">
        <f t="shared" si="21"/>
        <v>0</v>
      </c>
    </row>
    <row r="703" spans="1:8" ht="15.75">
      <c r="A703" s="82" t="s">
        <v>817</v>
      </c>
      <c r="B703" s="58" t="s">
        <v>1776</v>
      </c>
      <c r="C703" s="2">
        <v>-90584042</v>
      </c>
      <c r="D703" s="2">
        <v>14165242342</v>
      </c>
      <c r="E703" s="2">
        <v>27165131751</v>
      </c>
      <c r="F703" s="2">
        <v>301259106690</v>
      </c>
      <c r="G703" s="2">
        <f t="shared" si="20"/>
        <v>27074547709</v>
      </c>
      <c r="H703" s="2">
        <f t="shared" si="21"/>
        <v>315424349032</v>
      </c>
    </row>
    <row r="704" spans="1:8" ht="15.75">
      <c r="A704" s="83" t="s">
        <v>102</v>
      </c>
      <c r="B704" s="84" t="s">
        <v>1438</v>
      </c>
      <c r="C704" s="126">
        <v>-90584042</v>
      </c>
      <c r="D704" s="126">
        <v>14165242342</v>
      </c>
      <c r="E704" s="126">
        <v>27165131751</v>
      </c>
      <c r="F704" s="126">
        <v>301259106690</v>
      </c>
      <c r="G704" s="126">
        <f t="shared" si="20"/>
        <v>27074547709</v>
      </c>
      <c r="H704" s="126">
        <f t="shared" si="21"/>
        <v>315424349032</v>
      </c>
    </row>
    <row r="705" spans="1:8" ht="15.75">
      <c r="A705" s="85" t="s">
        <v>107</v>
      </c>
      <c r="B705" s="86" t="s">
        <v>1431</v>
      </c>
      <c r="C705" s="129">
        <v>-90584042</v>
      </c>
      <c r="D705" s="129">
        <v>14165242342</v>
      </c>
      <c r="E705" s="129">
        <v>27165131751</v>
      </c>
      <c r="F705" s="129">
        <v>301259106690</v>
      </c>
      <c r="G705" s="129">
        <f t="shared" si="20"/>
        <v>27074547709</v>
      </c>
      <c r="H705" s="129">
        <f t="shared" si="21"/>
        <v>315424349032</v>
      </c>
    </row>
    <row r="706" spans="1:8" ht="15.75">
      <c r="A706" s="90" t="s">
        <v>179</v>
      </c>
      <c r="B706" s="93" t="s">
        <v>1777</v>
      </c>
      <c r="C706" s="12">
        <v>-90584042</v>
      </c>
      <c r="D706" s="12">
        <v>14165242342</v>
      </c>
      <c r="E706" s="12">
        <v>27165131751</v>
      </c>
      <c r="F706" s="12">
        <v>301259106690</v>
      </c>
      <c r="G706" s="12">
        <f t="shared" si="20"/>
        <v>27074547709</v>
      </c>
      <c r="H706" s="12">
        <f t="shared" si="21"/>
        <v>315424349032</v>
      </c>
    </row>
    <row r="707" spans="1:8" ht="15.75">
      <c r="A707" s="94" t="s">
        <v>435</v>
      </c>
      <c r="B707" s="95" t="s">
        <v>1778</v>
      </c>
      <c r="C707" s="132">
        <v>62924085172</v>
      </c>
      <c r="D707" s="132">
        <v>411536350776.34998</v>
      </c>
      <c r="E707" s="132">
        <v>1561927841359.25</v>
      </c>
      <c r="F707" s="132">
        <v>6784549049544.0498</v>
      </c>
      <c r="G707" s="132">
        <f t="shared" si="20"/>
        <v>1624851926531.25</v>
      </c>
      <c r="H707" s="132">
        <f t="shared" si="21"/>
        <v>7196085400320.3994</v>
      </c>
    </row>
    <row r="708" spans="1:8" ht="15.75">
      <c r="A708" s="99" t="s">
        <v>818</v>
      </c>
      <c r="B708" s="84" t="s">
        <v>1779</v>
      </c>
      <c r="C708" s="126">
        <v>62924085172</v>
      </c>
      <c r="D708" s="126">
        <v>411536350776.34998</v>
      </c>
      <c r="E708" s="126">
        <v>1561927841359.25</v>
      </c>
      <c r="F708" s="126">
        <v>6784549049544.0498</v>
      </c>
      <c r="G708" s="126">
        <f t="shared" si="20"/>
        <v>1624851926531.25</v>
      </c>
      <c r="H708" s="126">
        <f t="shared" si="21"/>
        <v>7196085400320.3994</v>
      </c>
    </row>
    <row r="709" spans="1:8" ht="15.75">
      <c r="A709" s="107" t="s">
        <v>1780</v>
      </c>
      <c r="B709" s="108" t="s">
        <v>1781</v>
      </c>
      <c r="C709" s="110">
        <v>5344126409872.4502</v>
      </c>
      <c r="D709" s="110">
        <v>42646398496280</v>
      </c>
      <c r="E709" s="110">
        <v>2100615306160.75</v>
      </c>
      <c r="F709" s="110">
        <v>10930599053597.199</v>
      </c>
      <c r="G709" s="110">
        <f t="shared" si="20"/>
        <v>7444741716033.2002</v>
      </c>
      <c r="H709" s="110">
        <f t="shared" si="21"/>
        <v>53576997549877.203</v>
      </c>
    </row>
  </sheetData>
  <mergeCells count="7">
    <mergeCell ref="A6:A7"/>
    <mergeCell ref="B6:B7"/>
    <mergeCell ref="A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H11"/>
  <sheetViews>
    <sheetView rightToLeft="1" topLeftCell="B1" workbookViewId="0">
      <selection activeCell="B16" sqref="B16"/>
    </sheetView>
  </sheetViews>
  <sheetFormatPr defaultRowHeight="14.25"/>
  <cols>
    <col min="1" max="2" width="38.5" customWidth="1"/>
    <col min="3" max="3" width="18.625" customWidth="1"/>
    <col min="4" max="4" width="17.625" customWidth="1"/>
    <col min="5" max="5" width="20.25" customWidth="1"/>
    <col min="6" max="6" width="19.625" customWidth="1"/>
    <col min="7" max="7" width="21.375" customWidth="1"/>
    <col min="8" max="8" width="18.375" customWidth="1"/>
  </cols>
  <sheetData>
    <row r="1" spans="1:8" ht="15.75">
      <c r="A1" s="185" t="s">
        <v>38</v>
      </c>
      <c r="B1" s="186"/>
      <c r="C1" s="186"/>
      <c r="D1" s="186"/>
      <c r="E1" s="186"/>
      <c r="F1" s="186"/>
      <c r="G1" s="186"/>
      <c r="H1" s="187"/>
    </row>
    <row r="2" spans="1:8" ht="15.75">
      <c r="A2" s="185" t="s">
        <v>1785</v>
      </c>
      <c r="B2" s="186"/>
      <c r="C2" s="186"/>
      <c r="D2" s="186"/>
      <c r="E2" s="186"/>
      <c r="F2" s="186"/>
      <c r="G2" s="186"/>
      <c r="H2" s="187"/>
    </row>
    <row r="3" spans="1:8" ht="15.75">
      <c r="A3" s="185" t="s">
        <v>88</v>
      </c>
      <c r="B3" s="186"/>
      <c r="C3" s="186"/>
      <c r="D3" s="186"/>
      <c r="E3" s="186"/>
      <c r="F3" s="186"/>
      <c r="G3" s="186"/>
      <c r="H3" s="187"/>
    </row>
    <row r="4" spans="1:8" ht="15.75">
      <c r="A4" s="185" t="s">
        <v>89</v>
      </c>
      <c r="B4" s="186"/>
      <c r="C4" s="186"/>
      <c r="D4" s="186"/>
      <c r="E4" s="186"/>
      <c r="F4" s="186"/>
      <c r="G4" s="186"/>
      <c r="H4" s="187"/>
    </row>
    <row r="5" spans="1:8" ht="15.75">
      <c r="A5" s="5"/>
      <c r="B5" s="10"/>
      <c r="C5" s="6" t="s">
        <v>855</v>
      </c>
      <c r="D5" s="6" t="s">
        <v>856</v>
      </c>
      <c r="E5" s="12" t="s">
        <v>857</v>
      </c>
      <c r="F5" s="12" t="s">
        <v>858</v>
      </c>
      <c r="G5" s="7" t="s">
        <v>859</v>
      </c>
      <c r="H5" s="7" t="s">
        <v>860</v>
      </c>
    </row>
    <row r="6" spans="1:8" ht="15">
      <c r="A6" s="5" t="s">
        <v>90</v>
      </c>
      <c r="B6" s="11" t="s">
        <v>871</v>
      </c>
      <c r="C6" s="8">
        <v>124401271636.495</v>
      </c>
      <c r="D6" s="8">
        <v>1345044721181.47</v>
      </c>
      <c r="E6" s="8">
        <v>2144166</v>
      </c>
      <c r="F6" s="8">
        <v>16618041</v>
      </c>
      <c r="G6" s="8">
        <f>C6+E6</f>
        <v>124403415802.495</v>
      </c>
      <c r="H6" s="8">
        <f>D6+F6</f>
        <v>1345061339222.47</v>
      </c>
    </row>
    <row r="7" spans="1:8" ht="15">
      <c r="A7" s="5" t="s">
        <v>91</v>
      </c>
      <c r="B7" s="11" t="s">
        <v>872</v>
      </c>
      <c r="C7" s="8">
        <v>5482487658.5600004</v>
      </c>
      <c r="D7" s="8">
        <v>46012452424.059998</v>
      </c>
      <c r="E7" s="8">
        <v>931148874</v>
      </c>
      <c r="F7" s="8">
        <v>931148874</v>
      </c>
      <c r="G7" s="8">
        <f t="shared" ref="G7:G11" si="0">C7+E7</f>
        <v>6413636532.5600004</v>
      </c>
      <c r="H7" s="8">
        <f t="shared" ref="H7:H11" si="1">D7+F7</f>
        <v>46943601298.059998</v>
      </c>
    </row>
    <row r="8" spans="1:8" ht="15">
      <c r="A8" s="5" t="s">
        <v>92</v>
      </c>
      <c r="B8" s="11" t="s">
        <v>873</v>
      </c>
      <c r="C8" s="8">
        <v>54957240</v>
      </c>
      <c r="D8" s="8">
        <v>1301506455.5999999</v>
      </c>
      <c r="E8" s="9"/>
      <c r="F8" s="9"/>
      <c r="G8" s="8">
        <f t="shared" si="0"/>
        <v>54957240</v>
      </c>
      <c r="H8" s="8">
        <f t="shared" si="1"/>
        <v>1301506455.5999999</v>
      </c>
    </row>
    <row r="9" spans="1:8" ht="15">
      <c r="A9" s="5" t="s">
        <v>93</v>
      </c>
      <c r="B9" s="11" t="s">
        <v>874</v>
      </c>
      <c r="C9" s="8">
        <v>5103573850332.1201</v>
      </c>
      <c r="D9" s="8">
        <v>71984460316757.906</v>
      </c>
      <c r="E9" s="8">
        <v>2239558500.46</v>
      </c>
      <c r="F9" s="8">
        <v>39703834963.017998</v>
      </c>
      <c r="G9" s="8">
        <f t="shared" si="0"/>
        <v>5105813408832.5801</v>
      </c>
      <c r="H9" s="8">
        <f t="shared" si="1"/>
        <v>72024164151720.922</v>
      </c>
    </row>
    <row r="10" spans="1:8" ht="15">
      <c r="A10" s="5" t="s">
        <v>94</v>
      </c>
      <c r="B10" s="11" t="s">
        <v>875</v>
      </c>
      <c r="C10" s="8">
        <v>7092252386.8330002</v>
      </c>
      <c r="D10" s="8">
        <v>64577755606.414001</v>
      </c>
      <c r="E10" s="9"/>
      <c r="F10" s="9"/>
      <c r="G10" s="8">
        <f t="shared" si="0"/>
        <v>7092252386.8330002</v>
      </c>
      <c r="H10" s="8">
        <f t="shared" si="1"/>
        <v>64577755606.414001</v>
      </c>
    </row>
    <row r="11" spans="1:8" ht="15">
      <c r="A11" s="5" t="s">
        <v>87</v>
      </c>
      <c r="B11" s="11" t="s">
        <v>876</v>
      </c>
      <c r="C11" s="8">
        <v>5240604819254.0098</v>
      </c>
      <c r="D11" s="8">
        <v>73441396752425.5</v>
      </c>
      <c r="E11" s="8">
        <v>3172851540.46</v>
      </c>
      <c r="F11" s="8">
        <v>40651601878.017998</v>
      </c>
      <c r="G11" s="8">
        <f t="shared" si="0"/>
        <v>5243777670794.4697</v>
      </c>
      <c r="H11" s="8">
        <f t="shared" si="1"/>
        <v>73482048354303.516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419"/>
  <sheetViews>
    <sheetView rightToLeft="1" topLeftCell="B1" workbookViewId="0">
      <selection activeCell="A5" sqref="A5"/>
    </sheetView>
  </sheetViews>
  <sheetFormatPr defaultRowHeight="14.25"/>
  <cols>
    <col min="1" max="1" width="41.625" customWidth="1"/>
    <col min="2" max="2" width="44.875" customWidth="1"/>
    <col min="3" max="3" width="16.75" customWidth="1"/>
    <col min="4" max="4" width="17.25" customWidth="1"/>
    <col min="5" max="5" width="13.125" customWidth="1"/>
    <col min="6" max="6" width="14.5" customWidth="1"/>
    <col min="7" max="7" width="18.25" customWidth="1"/>
    <col min="8" max="8" width="20.5" customWidth="1"/>
  </cols>
  <sheetData>
    <row r="1" spans="1:8" ht="15.75">
      <c r="A1" s="217" t="s">
        <v>38</v>
      </c>
      <c r="B1" s="218"/>
      <c r="C1" s="218"/>
      <c r="D1" s="218"/>
      <c r="E1" s="218"/>
      <c r="F1" s="218"/>
      <c r="G1" s="218"/>
      <c r="H1" s="219"/>
    </row>
    <row r="2" spans="1:8" ht="15.75">
      <c r="A2" s="217" t="s">
        <v>1785</v>
      </c>
      <c r="B2" s="218"/>
      <c r="C2" s="218"/>
      <c r="D2" s="218"/>
      <c r="E2" s="218"/>
      <c r="F2" s="218"/>
      <c r="G2" s="218"/>
      <c r="H2" s="219"/>
    </row>
    <row r="3" spans="1:8" ht="15.75">
      <c r="A3" s="217" t="s">
        <v>95</v>
      </c>
      <c r="B3" s="218"/>
      <c r="C3" s="218"/>
      <c r="D3" s="218"/>
      <c r="E3" s="218"/>
      <c r="F3" s="218"/>
      <c r="G3" s="218"/>
      <c r="H3" s="219"/>
    </row>
    <row r="4" spans="1:8" ht="15.75">
      <c r="A4" s="217" t="s">
        <v>89</v>
      </c>
      <c r="B4" s="218"/>
      <c r="C4" s="218"/>
      <c r="D4" s="218"/>
      <c r="E4" s="218"/>
      <c r="F4" s="218"/>
      <c r="G4" s="218"/>
      <c r="H4" s="219"/>
    </row>
    <row r="5" spans="1:8" ht="72.75" customHeight="1">
      <c r="A5" s="158"/>
      <c r="B5" s="158"/>
      <c r="C5" s="118" t="s">
        <v>1786</v>
      </c>
      <c r="D5" s="118" t="s">
        <v>862</v>
      </c>
      <c r="E5" s="119" t="s">
        <v>877</v>
      </c>
      <c r="F5" s="119" t="s">
        <v>858</v>
      </c>
      <c r="G5" s="135" t="s">
        <v>878</v>
      </c>
      <c r="H5" s="135" t="s">
        <v>860</v>
      </c>
    </row>
    <row r="6" spans="1:8" ht="15">
      <c r="A6" s="35" t="s">
        <v>96</v>
      </c>
      <c r="B6" s="36" t="s">
        <v>889</v>
      </c>
      <c r="C6" s="113"/>
      <c r="D6" s="113"/>
      <c r="E6" s="113"/>
      <c r="F6" s="113"/>
      <c r="G6" s="114"/>
      <c r="H6" s="114"/>
    </row>
    <row r="7" spans="1:8" ht="15">
      <c r="A7" s="37" t="s">
        <v>97</v>
      </c>
      <c r="B7" s="38" t="s">
        <v>890</v>
      </c>
      <c r="C7" s="1"/>
      <c r="D7" s="1"/>
      <c r="E7" s="2"/>
      <c r="F7" s="2"/>
      <c r="G7" s="1"/>
      <c r="H7" s="1"/>
    </row>
    <row r="8" spans="1:8" ht="15">
      <c r="A8" s="39" t="s">
        <v>98</v>
      </c>
      <c r="B8" s="40" t="s">
        <v>891</v>
      </c>
      <c r="C8" s="1"/>
      <c r="D8" s="1"/>
      <c r="E8" s="2"/>
      <c r="F8" s="2"/>
      <c r="G8" s="1"/>
      <c r="H8" s="1"/>
    </row>
    <row r="9" spans="1:8" ht="15">
      <c r="A9" s="41" t="s">
        <v>99</v>
      </c>
      <c r="B9" s="42" t="s">
        <v>892</v>
      </c>
      <c r="C9" s="1"/>
      <c r="D9" s="1"/>
      <c r="E9" s="2"/>
      <c r="F9" s="2"/>
      <c r="G9" s="1"/>
      <c r="H9" s="1"/>
    </row>
    <row r="10" spans="1:8" ht="15">
      <c r="A10" s="43" t="s">
        <v>100</v>
      </c>
      <c r="B10" s="44" t="s">
        <v>893</v>
      </c>
      <c r="C10" s="2">
        <v>10834704961</v>
      </c>
      <c r="D10" s="2">
        <v>112371373129.2</v>
      </c>
      <c r="E10" s="2">
        <v>530830</v>
      </c>
      <c r="F10" s="2">
        <v>4369634</v>
      </c>
      <c r="G10" s="2">
        <f>C10+E10</f>
        <v>10835235791</v>
      </c>
      <c r="H10" s="2">
        <f>F10+D10</f>
        <v>112375742763.2</v>
      </c>
    </row>
    <row r="11" spans="1:8" ht="15">
      <c r="A11" s="43" t="s">
        <v>101</v>
      </c>
      <c r="B11" s="44" t="s">
        <v>894</v>
      </c>
      <c r="C11" s="2">
        <v>5245425903.8660002</v>
      </c>
      <c r="D11" s="2">
        <v>41828116130.264999</v>
      </c>
      <c r="E11" s="2">
        <v>1613336</v>
      </c>
      <c r="F11" s="2">
        <v>12248407</v>
      </c>
      <c r="G11" s="2">
        <f t="shared" ref="G11:G74" si="0">C11+E11</f>
        <v>5247039239.8660002</v>
      </c>
      <c r="H11" s="2">
        <f t="shared" ref="H11:H74" si="1">F11+D11</f>
        <v>41840364537.264999</v>
      </c>
    </row>
    <row r="12" spans="1:8" ht="15">
      <c r="A12" s="45" t="s">
        <v>102</v>
      </c>
      <c r="B12" s="46" t="s">
        <v>895</v>
      </c>
      <c r="C12" s="109">
        <v>16080130864.865999</v>
      </c>
      <c r="D12" s="109">
        <v>154199489259.465</v>
      </c>
      <c r="E12" s="109">
        <v>2144166</v>
      </c>
      <c r="F12" s="109">
        <v>16618041</v>
      </c>
      <c r="G12" s="109">
        <f t="shared" si="0"/>
        <v>16082275030.865999</v>
      </c>
      <c r="H12" s="109">
        <f t="shared" si="1"/>
        <v>154216107300.465</v>
      </c>
    </row>
    <row r="13" spans="1:8" ht="15.75">
      <c r="A13" s="47"/>
      <c r="B13" s="48"/>
      <c r="C13" s="2"/>
      <c r="D13" s="2"/>
      <c r="E13" s="1"/>
      <c r="F13" s="1"/>
      <c r="G13" s="2">
        <f t="shared" si="0"/>
        <v>0</v>
      </c>
      <c r="H13" s="2">
        <f t="shared" si="1"/>
        <v>0</v>
      </c>
    </row>
    <row r="14" spans="1:8" ht="15">
      <c r="A14" s="41" t="s">
        <v>103</v>
      </c>
      <c r="B14" s="42" t="s">
        <v>896</v>
      </c>
      <c r="C14" s="2"/>
      <c r="D14" s="2"/>
      <c r="E14" s="1"/>
      <c r="F14" s="1"/>
      <c r="G14" s="2">
        <f t="shared" si="0"/>
        <v>0</v>
      </c>
      <c r="H14" s="2">
        <f t="shared" si="1"/>
        <v>0</v>
      </c>
    </row>
    <row r="15" spans="1:8" ht="15">
      <c r="A15" s="43" t="s">
        <v>104</v>
      </c>
      <c r="B15" s="44" t="s">
        <v>897</v>
      </c>
      <c r="C15" s="2">
        <v>727484717</v>
      </c>
      <c r="D15" s="2">
        <v>9949631329</v>
      </c>
      <c r="E15" s="1"/>
      <c r="F15" s="1"/>
      <c r="G15" s="2">
        <f t="shared" si="0"/>
        <v>727484717</v>
      </c>
      <c r="H15" s="2">
        <f t="shared" si="1"/>
        <v>9949631329</v>
      </c>
    </row>
    <row r="16" spans="1:8" ht="15">
      <c r="A16" s="43" t="s">
        <v>105</v>
      </c>
      <c r="B16" s="44" t="s">
        <v>898</v>
      </c>
      <c r="C16" s="2">
        <v>4060944043.2950001</v>
      </c>
      <c r="D16" s="2">
        <v>88689245193.945007</v>
      </c>
      <c r="E16" s="2"/>
      <c r="F16" s="2"/>
      <c r="G16" s="2">
        <f t="shared" si="0"/>
        <v>4060944043.2950001</v>
      </c>
      <c r="H16" s="2">
        <f t="shared" si="1"/>
        <v>88689245193.945007</v>
      </c>
    </row>
    <row r="17" spans="1:8" ht="15">
      <c r="A17" s="45" t="s">
        <v>106</v>
      </c>
      <c r="B17" s="46" t="s">
        <v>899</v>
      </c>
      <c r="C17" s="109">
        <v>4788428760.2950001</v>
      </c>
      <c r="D17" s="109">
        <v>98638876522.945007</v>
      </c>
      <c r="E17" s="26"/>
      <c r="F17" s="26"/>
      <c r="G17" s="109">
        <f t="shared" si="0"/>
        <v>4788428760.2950001</v>
      </c>
      <c r="H17" s="109">
        <f t="shared" si="1"/>
        <v>98638876522.945007</v>
      </c>
    </row>
    <row r="18" spans="1:8" ht="15">
      <c r="A18" s="49" t="s">
        <v>107</v>
      </c>
      <c r="B18" s="50" t="s">
        <v>900</v>
      </c>
      <c r="C18" s="115">
        <v>20868559625.160999</v>
      </c>
      <c r="D18" s="115">
        <v>252838365782.41</v>
      </c>
      <c r="E18" s="115">
        <v>2144166</v>
      </c>
      <c r="F18" s="115">
        <v>16618041</v>
      </c>
      <c r="G18" s="115">
        <f t="shared" si="0"/>
        <v>20870703791.160999</v>
      </c>
      <c r="H18" s="115">
        <f t="shared" si="1"/>
        <v>252854983823.41</v>
      </c>
    </row>
    <row r="19" spans="1:8">
      <c r="A19" s="1"/>
      <c r="B19" s="1"/>
      <c r="C19" s="2"/>
      <c r="D19" s="2"/>
      <c r="E19" s="1"/>
      <c r="F19" s="1"/>
      <c r="G19" s="2">
        <f t="shared" si="0"/>
        <v>0</v>
      </c>
      <c r="H19" s="2">
        <f t="shared" si="1"/>
        <v>0</v>
      </c>
    </row>
    <row r="20" spans="1:8" ht="15">
      <c r="A20" s="39" t="s">
        <v>108</v>
      </c>
      <c r="B20" s="40" t="s">
        <v>901</v>
      </c>
      <c r="C20" s="2"/>
      <c r="D20" s="2"/>
      <c r="E20" s="1"/>
      <c r="F20" s="1"/>
      <c r="G20" s="2">
        <f t="shared" si="0"/>
        <v>0</v>
      </c>
      <c r="H20" s="2">
        <f t="shared" si="1"/>
        <v>0</v>
      </c>
    </row>
    <row r="21" spans="1:8" ht="15">
      <c r="A21" s="41" t="s">
        <v>109</v>
      </c>
      <c r="B21" s="42" t="s">
        <v>902</v>
      </c>
      <c r="C21" s="2"/>
      <c r="D21" s="2"/>
      <c r="E21" s="1"/>
      <c r="F21" s="1"/>
      <c r="G21" s="2">
        <f t="shared" si="0"/>
        <v>0</v>
      </c>
      <c r="H21" s="2">
        <f t="shared" si="1"/>
        <v>0</v>
      </c>
    </row>
    <row r="22" spans="1:8" ht="15">
      <c r="A22" s="43" t="s">
        <v>110</v>
      </c>
      <c r="B22" s="44" t="s">
        <v>903</v>
      </c>
      <c r="C22" s="2">
        <v>7175322166</v>
      </c>
      <c r="D22" s="2">
        <v>74071422334.332001</v>
      </c>
      <c r="E22" s="1"/>
      <c r="F22" s="1"/>
      <c r="G22" s="2">
        <f t="shared" si="0"/>
        <v>7175322166</v>
      </c>
      <c r="H22" s="2">
        <f t="shared" si="1"/>
        <v>74071422334.332001</v>
      </c>
    </row>
    <row r="23" spans="1:8" ht="15">
      <c r="A23" s="45" t="s">
        <v>102</v>
      </c>
      <c r="B23" s="46" t="s">
        <v>904</v>
      </c>
      <c r="C23" s="109">
        <v>7175322166</v>
      </c>
      <c r="D23" s="109">
        <v>74071422334.332001</v>
      </c>
      <c r="E23" s="26"/>
      <c r="F23" s="26"/>
      <c r="G23" s="109">
        <f t="shared" si="0"/>
        <v>7175322166</v>
      </c>
      <c r="H23" s="109">
        <f t="shared" si="1"/>
        <v>74071422334.332001</v>
      </c>
    </row>
    <row r="24" spans="1:8" ht="15">
      <c r="A24" s="49" t="s">
        <v>111</v>
      </c>
      <c r="B24" s="50" t="s">
        <v>905</v>
      </c>
      <c r="C24" s="115">
        <v>7175322166</v>
      </c>
      <c r="D24" s="115">
        <v>74071422334.332001</v>
      </c>
      <c r="E24" s="116"/>
      <c r="F24" s="116"/>
      <c r="G24" s="115">
        <f t="shared" si="0"/>
        <v>7175322166</v>
      </c>
      <c r="H24" s="115">
        <f t="shared" si="1"/>
        <v>74071422334.332001</v>
      </c>
    </row>
    <row r="25" spans="1:8" ht="15">
      <c r="A25" s="51" t="s">
        <v>112</v>
      </c>
      <c r="B25" s="52" t="s">
        <v>906</v>
      </c>
      <c r="C25" s="12">
        <v>28043881791.160999</v>
      </c>
      <c r="D25" s="12">
        <v>326909788116.742</v>
      </c>
      <c r="E25" s="12">
        <v>2144166</v>
      </c>
      <c r="F25" s="12">
        <v>16618041</v>
      </c>
      <c r="G25" s="12">
        <f t="shared" si="0"/>
        <v>28046025957.160999</v>
      </c>
      <c r="H25" s="12">
        <f t="shared" si="1"/>
        <v>326926406157.742</v>
      </c>
    </row>
    <row r="26" spans="1:8" ht="15">
      <c r="A26" s="53"/>
      <c r="B26" s="54"/>
      <c r="C26" s="2"/>
      <c r="D26" s="2"/>
      <c r="E26" s="1"/>
      <c r="F26" s="1"/>
      <c r="G26" s="2">
        <f t="shared" si="0"/>
        <v>0</v>
      </c>
      <c r="H26" s="2">
        <f t="shared" si="1"/>
        <v>0</v>
      </c>
    </row>
    <row r="27" spans="1:8" ht="15">
      <c r="A27" s="37" t="s">
        <v>113</v>
      </c>
      <c r="B27" s="38" t="s">
        <v>907</v>
      </c>
      <c r="C27" s="2"/>
      <c r="D27" s="2"/>
      <c r="E27" s="1"/>
      <c r="F27" s="1"/>
      <c r="G27" s="2">
        <f t="shared" si="0"/>
        <v>0</v>
      </c>
      <c r="H27" s="2">
        <f t="shared" si="1"/>
        <v>0</v>
      </c>
    </row>
    <row r="28" spans="1:8" ht="15">
      <c r="A28" s="39" t="s">
        <v>114</v>
      </c>
      <c r="B28" s="40" t="s">
        <v>908</v>
      </c>
      <c r="C28" s="2"/>
      <c r="D28" s="2"/>
      <c r="E28" s="1"/>
      <c r="F28" s="1"/>
      <c r="G28" s="2">
        <f t="shared" si="0"/>
        <v>0</v>
      </c>
      <c r="H28" s="2">
        <f t="shared" si="1"/>
        <v>0</v>
      </c>
    </row>
    <row r="29" spans="1:8" ht="15">
      <c r="A29" s="41" t="s">
        <v>115</v>
      </c>
      <c r="B29" s="42" t="s">
        <v>909</v>
      </c>
      <c r="C29" s="2"/>
      <c r="D29" s="2"/>
      <c r="E29" s="1"/>
      <c r="F29" s="1"/>
      <c r="G29" s="2">
        <f t="shared" si="0"/>
        <v>0</v>
      </c>
      <c r="H29" s="2">
        <f t="shared" si="1"/>
        <v>0</v>
      </c>
    </row>
    <row r="30" spans="1:8" ht="15">
      <c r="A30" s="43" t="s">
        <v>116</v>
      </c>
      <c r="B30" s="44" t="s">
        <v>910</v>
      </c>
      <c r="C30" s="2">
        <v>1088788419</v>
      </c>
      <c r="D30" s="2">
        <v>21483443032</v>
      </c>
      <c r="E30" s="1"/>
      <c r="F30" s="1"/>
      <c r="G30" s="2">
        <f t="shared" si="0"/>
        <v>1088788419</v>
      </c>
      <c r="H30" s="2">
        <f t="shared" si="1"/>
        <v>21483443032</v>
      </c>
    </row>
    <row r="31" spans="1:8" ht="15">
      <c r="A31" s="43" t="s">
        <v>117</v>
      </c>
      <c r="B31" s="44" t="s">
        <v>911</v>
      </c>
      <c r="C31" s="2">
        <v>127947213</v>
      </c>
      <c r="D31" s="2">
        <v>2429431807</v>
      </c>
      <c r="E31" s="1"/>
      <c r="F31" s="1"/>
      <c r="G31" s="2">
        <f t="shared" si="0"/>
        <v>127947213</v>
      </c>
      <c r="H31" s="2">
        <f t="shared" si="1"/>
        <v>2429431807</v>
      </c>
    </row>
    <row r="32" spans="1:8" ht="15">
      <c r="A32" s="43" t="s">
        <v>118</v>
      </c>
      <c r="B32" s="44" t="s">
        <v>912</v>
      </c>
      <c r="C32" s="2">
        <v>2851460062</v>
      </c>
      <c r="D32" s="2">
        <v>31887966272</v>
      </c>
      <c r="E32" s="1"/>
      <c r="F32" s="1"/>
      <c r="G32" s="2">
        <f t="shared" si="0"/>
        <v>2851460062</v>
      </c>
      <c r="H32" s="2">
        <f t="shared" si="1"/>
        <v>31887966272</v>
      </c>
    </row>
    <row r="33" spans="1:8" ht="15">
      <c r="A33" s="43" t="s">
        <v>119</v>
      </c>
      <c r="B33" s="44" t="s">
        <v>913</v>
      </c>
      <c r="C33" s="2">
        <v>92205306</v>
      </c>
      <c r="D33" s="2">
        <v>1664916097</v>
      </c>
      <c r="E33" s="1"/>
      <c r="F33" s="1"/>
      <c r="G33" s="2">
        <f t="shared" si="0"/>
        <v>92205306</v>
      </c>
      <c r="H33" s="2">
        <f t="shared" si="1"/>
        <v>1664916097</v>
      </c>
    </row>
    <row r="34" spans="1:8" ht="15">
      <c r="A34" s="43" t="s">
        <v>120</v>
      </c>
      <c r="B34" s="44" t="s">
        <v>914</v>
      </c>
      <c r="C34" s="2">
        <v>689924097</v>
      </c>
      <c r="D34" s="2">
        <v>7650850812</v>
      </c>
      <c r="E34" s="1"/>
      <c r="F34" s="1"/>
      <c r="G34" s="2">
        <f t="shared" si="0"/>
        <v>689924097</v>
      </c>
      <c r="H34" s="2">
        <f t="shared" si="1"/>
        <v>7650850812</v>
      </c>
    </row>
    <row r="35" spans="1:8" ht="15">
      <c r="A35" s="45" t="s">
        <v>102</v>
      </c>
      <c r="B35" s="46" t="s">
        <v>904</v>
      </c>
      <c r="C35" s="109">
        <v>4850325097</v>
      </c>
      <c r="D35" s="109">
        <v>65116608020</v>
      </c>
      <c r="E35" s="26"/>
      <c r="F35" s="26"/>
      <c r="G35" s="109">
        <f t="shared" si="0"/>
        <v>4850325097</v>
      </c>
      <c r="H35" s="109">
        <f t="shared" si="1"/>
        <v>65116608020</v>
      </c>
    </row>
    <row r="36" spans="1:8" ht="15">
      <c r="A36" s="49" t="s">
        <v>107</v>
      </c>
      <c r="B36" s="50" t="s">
        <v>900</v>
      </c>
      <c r="C36" s="115">
        <v>4850325097</v>
      </c>
      <c r="D36" s="115">
        <v>65116608020</v>
      </c>
      <c r="E36" s="116"/>
      <c r="F36" s="116"/>
      <c r="G36" s="115">
        <f t="shared" si="0"/>
        <v>4850325097</v>
      </c>
      <c r="H36" s="115">
        <f t="shared" si="1"/>
        <v>65116608020</v>
      </c>
    </row>
    <row r="37" spans="1:8">
      <c r="A37" s="1"/>
      <c r="B37" s="1"/>
      <c r="C37" s="2"/>
      <c r="D37" s="2"/>
      <c r="E37" s="1"/>
      <c r="F37" s="1"/>
      <c r="G37" s="2">
        <f t="shared" si="0"/>
        <v>0</v>
      </c>
      <c r="H37" s="2">
        <f t="shared" si="1"/>
        <v>0</v>
      </c>
    </row>
    <row r="38" spans="1:8" ht="15">
      <c r="A38" s="39" t="s">
        <v>121</v>
      </c>
      <c r="B38" s="40" t="s">
        <v>915</v>
      </c>
      <c r="C38" s="2"/>
      <c r="D38" s="2"/>
      <c r="E38" s="1"/>
      <c r="F38" s="1"/>
      <c r="G38" s="2">
        <f t="shared" si="0"/>
        <v>0</v>
      </c>
      <c r="H38" s="2">
        <f t="shared" si="1"/>
        <v>0</v>
      </c>
    </row>
    <row r="39" spans="1:8" ht="15">
      <c r="A39" s="41" t="s">
        <v>122</v>
      </c>
      <c r="B39" s="42" t="s">
        <v>916</v>
      </c>
      <c r="C39" s="2"/>
      <c r="D39" s="2"/>
      <c r="E39" s="1"/>
      <c r="F39" s="1"/>
      <c r="G39" s="2">
        <f t="shared" si="0"/>
        <v>0</v>
      </c>
      <c r="H39" s="2">
        <f t="shared" si="1"/>
        <v>0</v>
      </c>
    </row>
    <row r="40" spans="1:8" ht="15">
      <c r="A40" s="43" t="s">
        <v>123</v>
      </c>
      <c r="B40" s="44" t="s">
        <v>917</v>
      </c>
      <c r="C40" s="2">
        <v>1875500</v>
      </c>
      <c r="D40" s="2">
        <v>64737400</v>
      </c>
      <c r="E40" s="1"/>
      <c r="F40" s="1"/>
      <c r="G40" s="2">
        <f t="shared" si="0"/>
        <v>1875500</v>
      </c>
      <c r="H40" s="2">
        <f t="shared" si="1"/>
        <v>64737400</v>
      </c>
    </row>
    <row r="41" spans="1:8" ht="15">
      <c r="A41" s="45" t="s">
        <v>102</v>
      </c>
      <c r="B41" s="46" t="s">
        <v>904</v>
      </c>
      <c r="C41" s="109">
        <v>1875500</v>
      </c>
      <c r="D41" s="109">
        <v>64737400</v>
      </c>
      <c r="E41" s="26"/>
      <c r="F41" s="26"/>
      <c r="G41" s="109">
        <f t="shared" si="0"/>
        <v>1875500</v>
      </c>
      <c r="H41" s="109">
        <f t="shared" si="1"/>
        <v>64737400</v>
      </c>
    </row>
    <row r="42" spans="1:8" ht="15">
      <c r="A42" s="49" t="s">
        <v>124</v>
      </c>
      <c r="B42" s="50" t="s">
        <v>918</v>
      </c>
      <c r="C42" s="115">
        <v>1875500</v>
      </c>
      <c r="D42" s="115">
        <v>64737400</v>
      </c>
      <c r="E42" s="116"/>
      <c r="F42" s="116"/>
      <c r="G42" s="115">
        <f t="shared" si="0"/>
        <v>1875500</v>
      </c>
      <c r="H42" s="115">
        <f t="shared" si="1"/>
        <v>64737400</v>
      </c>
    </row>
    <row r="43" spans="1:8" ht="15">
      <c r="A43" s="51" t="s">
        <v>125</v>
      </c>
      <c r="B43" s="52" t="s">
        <v>919</v>
      </c>
      <c r="C43" s="12">
        <v>4852200597</v>
      </c>
      <c r="D43" s="12">
        <v>65181345420</v>
      </c>
      <c r="E43" s="25"/>
      <c r="F43" s="25"/>
      <c r="G43" s="12">
        <f t="shared" si="0"/>
        <v>4852200597</v>
      </c>
      <c r="H43" s="12">
        <f t="shared" si="1"/>
        <v>65181345420</v>
      </c>
    </row>
    <row r="44" spans="1:8" ht="15">
      <c r="A44" s="53"/>
      <c r="B44" s="54"/>
      <c r="C44" s="2"/>
      <c r="D44" s="2"/>
      <c r="E44" s="1"/>
      <c r="F44" s="1"/>
      <c r="G44" s="2">
        <f t="shared" si="0"/>
        <v>0</v>
      </c>
      <c r="H44" s="2">
        <f t="shared" si="1"/>
        <v>0</v>
      </c>
    </row>
    <row r="45" spans="1:8" ht="15">
      <c r="A45" s="37" t="s">
        <v>126</v>
      </c>
      <c r="B45" s="38" t="s">
        <v>920</v>
      </c>
      <c r="C45" s="2"/>
      <c r="D45" s="2"/>
      <c r="E45" s="1"/>
      <c r="F45" s="1"/>
      <c r="G45" s="2">
        <f t="shared" si="0"/>
        <v>0</v>
      </c>
      <c r="H45" s="2">
        <f t="shared" si="1"/>
        <v>0</v>
      </c>
    </row>
    <row r="46" spans="1:8" ht="15">
      <c r="A46" s="39" t="s">
        <v>127</v>
      </c>
      <c r="B46" s="40" t="s">
        <v>921</v>
      </c>
      <c r="C46" s="2"/>
      <c r="D46" s="2"/>
      <c r="E46" s="1"/>
      <c r="F46" s="1"/>
      <c r="G46" s="2">
        <f t="shared" si="0"/>
        <v>0</v>
      </c>
      <c r="H46" s="2">
        <f t="shared" si="1"/>
        <v>0</v>
      </c>
    </row>
    <row r="47" spans="1:8" ht="15">
      <c r="A47" s="41" t="s">
        <v>128</v>
      </c>
      <c r="B47" s="42" t="s">
        <v>922</v>
      </c>
      <c r="C47" s="2"/>
      <c r="D47" s="2"/>
      <c r="E47" s="1"/>
      <c r="F47" s="1"/>
      <c r="G47" s="2">
        <f t="shared" si="0"/>
        <v>0</v>
      </c>
      <c r="H47" s="2">
        <f t="shared" si="1"/>
        <v>0</v>
      </c>
    </row>
    <row r="48" spans="1:8" ht="15.75">
      <c r="A48" s="55" t="s">
        <v>129</v>
      </c>
      <c r="B48" s="54" t="s">
        <v>923</v>
      </c>
      <c r="C48" s="2">
        <v>0</v>
      </c>
      <c r="D48" s="2">
        <v>170259000</v>
      </c>
      <c r="E48" s="1"/>
      <c r="F48" s="1"/>
      <c r="G48" s="2">
        <f t="shared" si="0"/>
        <v>0</v>
      </c>
      <c r="H48" s="2">
        <f t="shared" si="1"/>
        <v>170259000</v>
      </c>
    </row>
    <row r="49" spans="1:8" ht="15">
      <c r="A49" s="45" t="s">
        <v>106</v>
      </c>
      <c r="B49" s="46" t="s">
        <v>924</v>
      </c>
      <c r="C49" s="109">
        <v>0</v>
      </c>
      <c r="D49" s="109">
        <v>170259000</v>
      </c>
      <c r="E49" s="26"/>
      <c r="F49" s="26"/>
      <c r="G49" s="109">
        <f t="shared" si="0"/>
        <v>0</v>
      </c>
      <c r="H49" s="109">
        <f t="shared" si="1"/>
        <v>170259000</v>
      </c>
    </row>
    <row r="50" spans="1:8" ht="15.75">
      <c r="A50" s="47"/>
      <c r="B50" s="48"/>
      <c r="C50" s="2"/>
      <c r="D50" s="2"/>
      <c r="E50" s="1"/>
      <c r="F50" s="1"/>
      <c r="G50" s="2">
        <f t="shared" si="0"/>
        <v>0</v>
      </c>
      <c r="H50" s="2">
        <f t="shared" si="1"/>
        <v>0</v>
      </c>
    </row>
    <row r="51" spans="1:8" ht="15">
      <c r="A51" s="41" t="s">
        <v>130</v>
      </c>
      <c r="B51" s="42" t="s">
        <v>925</v>
      </c>
      <c r="C51" s="2"/>
      <c r="D51" s="2"/>
      <c r="E51" s="1"/>
      <c r="F51" s="1"/>
      <c r="G51" s="2">
        <f t="shared" si="0"/>
        <v>0</v>
      </c>
      <c r="H51" s="2">
        <f t="shared" si="1"/>
        <v>0</v>
      </c>
    </row>
    <row r="52" spans="1:8" ht="15">
      <c r="A52" s="43" t="s">
        <v>131</v>
      </c>
      <c r="B52" s="56" t="s">
        <v>926</v>
      </c>
      <c r="C52" s="2">
        <v>1998023218</v>
      </c>
      <c r="D52" s="2">
        <v>23242522261</v>
      </c>
      <c r="E52" s="1"/>
      <c r="F52" s="1"/>
      <c r="G52" s="2">
        <f t="shared" si="0"/>
        <v>1998023218</v>
      </c>
      <c r="H52" s="2">
        <f t="shared" si="1"/>
        <v>23242522261</v>
      </c>
    </row>
    <row r="53" spans="1:8" ht="15">
      <c r="A53" s="45" t="s">
        <v>132</v>
      </c>
      <c r="B53" s="46" t="s">
        <v>927</v>
      </c>
      <c r="C53" s="109">
        <v>1998023218</v>
      </c>
      <c r="D53" s="109">
        <v>23242522261</v>
      </c>
      <c r="E53" s="26"/>
      <c r="F53" s="26"/>
      <c r="G53" s="109">
        <f t="shared" si="0"/>
        <v>1998023218</v>
      </c>
      <c r="H53" s="109">
        <f t="shared" si="1"/>
        <v>23242522261</v>
      </c>
    </row>
    <row r="54" spans="1:8" ht="15">
      <c r="A54" s="49" t="s">
        <v>107</v>
      </c>
      <c r="B54" s="50" t="s">
        <v>900</v>
      </c>
      <c r="C54" s="115">
        <v>1998023218</v>
      </c>
      <c r="D54" s="115">
        <v>23412781261</v>
      </c>
      <c r="E54" s="116"/>
      <c r="F54" s="116"/>
      <c r="G54" s="115">
        <f t="shared" si="0"/>
        <v>1998023218</v>
      </c>
      <c r="H54" s="115">
        <f t="shared" si="1"/>
        <v>23412781261</v>
      </c>
    </row>
    <row r="55" spans="1:8">
      <c r="A55" s="1"/>
      <c r="B55" s="1"/>
      <c r="C55" s="2"/>
      <c r="D55" s="2"/>
      <c r="E55" s="1"/>
      <c r="F55" s="1"/>
      <c r="G55" s="2">
        <f t="shared" si="0"/>
        <v>0</v>
      </c>
      <c r="H55" s="2">
        <f t="shared" si="1"/>
        <v>0</v>
      </c>
    </row>
    <row r="56" spans="1:8" ht="15">
      <c r="A56" s="39" t="s">
        <v>133</v>
      </c>
      <c r="B56" s="40" t="s">
        <v>928</v>
      </c>
      <c r="C56" s="2"/>
      <c r="D56" s="2"/>
      <c r="E56" s="1"/>
      <c r="F56" s="1"/>
      <c r="G56" s="2">
        <f t="shared" si="0"/>
        <v>0</v>
      </c>
      <c r="H56" s="2">
        <f t="shared" si="1"/>
        <v>0</v>
      </c>
    </row>
    <row r="57" spans="1:8" ht="15">
      <c r="A57" s="41" t="s">
        <v>134</v>
      </c>
      <c r="B57" s="42" t="s">
        <v>929</v>
      </c>
      <c r="C57" s="2"/>
      <c r="D57" s="2"/>
      <c r="E57" s="1"/>
      <c r="F57" s="1"/>
      <c r="G57" s="2">
        <f t="shared" si="0"/>
        <v>0</v>
      </c>
      <c r="H57" s="2">
        <f t="shared" si="1"/>
        <v>0</v>
      </c>
    </row>
    <row r="58" spans="1:8" ht="15">
      <c r="A58" s="43" t="s">
        <v>135</v>
      </c>
      <c r="B58" s="44" t="s">
        <v>930</v>
      </c>
      <c r="C58" s="2">
        <v>13553967635.334</v>
      </c>
      <c r="D58" s="2">
        <v>33253727193.334</v>
      </c>
      <c r="E58" s="1"/>
      <c r="F58" s="1"/>
      <c r="G58" s="2">
        <f t="shared" si="0"/>
        <v>13553967635.334</v>
      </c>
      <c r="H58" s="2">
        <f t="shared" si="1"/>
        <v>33253727193.334</v>
      </c>
    </row>
    <row r="59" spans="1:8" ht="15">
      <c r="A59" s="45" t="s">
        <v>102</v>
      </c>
      <c r="B59" s="46" t="s">
        <v>904</v>
      </c>
      <c r="C59" s="109">
        <v>13553967635.334</v>
      </c>
      <c r="D59" s="109">
        <v>33253727193.334</v>
      </c>
      <c r="E59" s="26"/>
      <c r="F59" s="26"/>
      <c r="G59" s="109">
        <f t="shared" si="0"/>
        <v>13553967635.334</v>
      </c>
      <c r="H59" s="109">
        <f t="shared" si="1"/>
        <v>33253727193.334</v>
      </c>
    </row>
    <row r="60" spans="1:8" ht="15">
      <c r="A60" s="49" t="s">
        <v>111</v>
      </c>
      <c r="B60" s="50" t="s">
        <v>905</v>
      </c>
      <c r="C60" s="115">
        <v>13553967635.334</v>
      </c>
      <c r="D60" s="115">
        <v>33253727193.334</v>
      </c>
      <c r="E60" s="116"/>
      <c r="F60" s="116"/>
      <c r="G60" s="115">
        <f t="shared" si="0"/>
        <v>13553967635.334</v>
      </c>
      <c r="H60" s="115">
        <f t="shared" si="1"/>
        <v>33253727193.334</v>
      </c>
    </row>
    <row r="61" spans="1:8" ht="15">
      <c r="A61" s="53"/>
      <c r="B61" s="54"/>
      <c r="C61" s="2"/>
      <c r="D61" s="2"/>
      <c r="E61" s="1"/>
      <c r="F61" s="1"/>
      <c r="G61" s="2">
        <f t="shared" si="0"/>
        <v>0</v>
      </c>
      <c r="H61" s="2">
        <f t="shared" si="1"/>
        <v>0</v>
      </c>
    </row>
    <row r="62" spans="1:8" ht="15">
      <c r="A62" s="39" t="s">
        <v>931</v>
      </c>
      <c r="B62" s="40" t="s">
        <v>932</v>
      </c>
      <c r="C62" s="2"/>
      <c r="D62" s="2"/>
      <c r="E62" s="1"/>
      <c r="F62" s="1"/>
      <c r="G62" s="2">
        <f t="shared" si="0"/>
        <v>0</v>
      </c>
      <c r="H62" s="2">
        <f t="shared" si="1"/>
        <v>0</v>
      </c>
    </row>
    <row r="63" spans="1:8" ht="15">
      <c r="A63" s="41" t="s">
        <v>136</v>
      </c>
      <c r="B63" s="42" t="s">
        <v>933</v>
      </c>
      <c r="C63" s="2"/>
      <c r="D63" s="2"/>
      <c r="E63" s="1"/>
      <c r="F63" s="1"/>
      <c r="G63" s="2">
        <f t="shared" si="0"/>
        <v>0</v>
      </c>
      <c r="H63" s="2">
        <f t="shared" si="1"/>
        <v>0</v>
      </c>
    </row>
    <row r="64" spans="1:8" ht="15">
      <c r="A64" s="43" t="s">
        <v>137</v>
      </c>
      <c r="B64" s="44" t="s">
        <v>934</v>
      </c>
      <c r="C64" s="2">
        <v>803415752</v>
      </c>
      <c r="D64" s="2">
        <v>8792111909</v>
      </c>
      <c r="E64" s="1"/>
      <c r="F64" s="1"/>
      <c r="G64" s="2">
        <f t="shared" si="0"/>
        <v>803415752</v>
      </c>
      <c r="H64" s="2">
        <f t="shared" si="1"/>
        <v>8792111909</v>
      </c>
    </row>
    <row r="65" spans="1:8" ht="15">
      <c r="A65" s="45" t="s">
        <v>102</v>
      </c>
      <c r="B65" s="46" t="s">
        <v>904</v>
      </c>
      <c r="C65" s="109">
        <v>803415752</v>
      </c>
      <c r="D65" s="109">
        <v>8792111909</v>
      </c>
      <c r="E65" s="26"/>
      <c r="F65" s="26"/>
      <c r="G65" s="109">
        <f t="shared" si="0"/>
        <v>803415752</v>
      </c>
      <c r="H65" s="109">
        <f t="shared" si="1"/>
        <v>8792111909</v>
      </c>
    </row>
    <row r="66" spans="1:8">
      <c r="A66" s="1"/>
      <c r="B66" s="1"/>
      <c r="C66" s="2"/>
      <c r="D66" s="2"/>
      <c r="E66" s="1"/>
      <c r="F66" s="1"/>
      <c r="G66" s="2">
        <f t="shared" si="0"/>
        <v>0</v>
      </c>
      <c r="H66" s="2">
        <f t="shared" si="1"/>
        <v>0</v>
      </c>
    </row>
    <row r="67" spans="1:8" ht="15">
      <c r="A67" s="41" t="s">
        <v>935</v>
      </c>
      <c r="B67" s="42" t="s">
        <v>936</v>
      </c>
      <c r="C67" s="2"/>
      <c r="D67" s="2"/>
      <c r="E67" s="1"/>
      <c r="F67" s="1"/>
      <c r="G67" s="2">
        <f t="shared" si="0"/>
        <v>0</v>
      </c>
      <c r="H67" s="2">
        <f t="shared" si="1"/>
        <v>0</v>
      </c>
    </row>
    <row r="68" spans="1:8" ht="15.75">
      <c r="A68" s="55" t="s">
        <v>138</v>
      </c>
      <c r="B68" s="54" t="s">
        <v>937</v>
      </c>
      <c r="C68" s="2">
        <v>0</v>
      </c>
      <c r="D68" s="2">
        <v>195651432</v>
      </c>
      <c r="E68" s="1"/>
      <c r="F68" s="1"/>
      <c r="G68" s="2">
        <f t="shared" si="0"/>
        <v>0</v>
      </c>
      <c r="H68" s="2">
        <f t="shared" si="1"/>
        <v>195651432</v>
      </c>
    </row>
    <row r="69" spans="1:8" ht="15.75">
      <c r="A69" s="55" t="s">
        <v>139</v>
      </c>
      <c r="B69" s="44" t="s">
        <v>938</v>
      </c>
      <c r="C69" s="2">
        <v>428265167</v>
      </c>
      <c r="D69" s="2">
        <v>4802888645</v>
      </c>
      <c r="E69" s="1"/>
      <c r="F69" s="1"/>
      <c r="G69" s="2">
        <f t="shared" si="0"/>
        <v>428265167</v>
      </c>
      <c r="H69" s="2">
        <f t="shared" si="1"/>
        <v>4802888645</v>
      </c>
    </row>
    <row r="70" spans="1:8" ht="15.75">
      <c r="A70" s="55" t="s">
        <v>140</v>
      </c>
      <c r="B70" s="44" t="s">
        <v>939</v>
      </c>
      <c r="C70" s="2">
        <v>37448172</v>
      </c>
      <c r="D70" s="2">
        <v>675355317</v>
      </c>
      <c r="E70" s="1"/>
      <c r="F70" s="1"/>
      <c r="G70" s="2">
        <f t="shared" si="0"/>
        <v>37448172</v>
      </c>
      <c r="H70" s="2">
        <f t="shared" si="1"/>
        <v>675355317</v>
      </c>
    </row>
    <row r="71" spans="1:8" ht="15.75">
      <c r="A71" s="55" t="s">
        <v>141</v>
      </c>
      <c r="B71" s="44" t="s">
        <v>940</v>
      </c>
      <c r="C71" s="2">
        <v>40000</v>
      </c>
      <c r="D71" s="2">
        <v>780185</v>
      </c>
      <c r="E71" s="1"/>
      <c r="F71" s="1"/>
      <c r="G71" s="2">
        <f t="shared" si="0"/>
        <v>40000</v>
      </c>
      <c r="H71" s="2">
        <f t="shared" si="1"/>
        <v>780185</v>
      </c>
    </row>
    <row r="72" spans="1:8" ht="15.75">
      <c r="A72" s="55" t="s">
        <v>142</v>
      </c>
      <c r="B72" s="44" t="s">
        <v>941</v>
      </c>
      <c r="C72" s="2">
        <v>79692100</v>
      </c>
      <c r="D72" s="2">
        <v>996162100</v>
      </c>
      <c r="E72" s="1"/>
      <c r="F72" s="1"/>
      <c r="G72" s="2">
        <f t="shared" si="0"/>
        <v>79692100</v>
      </c>
      <c r="H72" s="2">
        <f t="shared" si="1"/>
        <v>996162100</v>
      </c>
    </row>
    <row r="73" spans="1:8" ht="15.75">
      <c r="A73" s="55" t="s">
        <v>143</v>
      </c>
      <c r="B73" s="44" t="s">
        <v>942</v>
      </c>
      <c r="C73" s="2">
        <v>45307848</v>
      </c>
      <c r="D73" s="2">
        <v>710938652</v>
      </c>
      <c r="E73" s="1"/>
      <c r="F73" s="1"/>
      <c r="G73" s="2">
        <f t="shared" si="0"/>
        <v>45307848</v>
      </c>
      <c r="H73" s="2">
        <f t="shared" si="1"/>
        <v>710938652</v>
      </c>
    </row>
    <row r="74" spans="1:8" ht="15.75">
      <c r="A74" s="55" t="s">
        <v>144</v>
      </c>
      <c r="B74" s="44" t="s">
        <v>943</v>
      </c>
      <c r="C74" s="2">
        <v>115265555</v>
      </c>
      <c r="D74" s="2">
        <v>2206189219</v>
      </c>
      <c r="E74" s="1"/>
      <c r="F74" s="1"/>
      <c r="G74" s="2">
        <f t="shared" si="0"/>
        <v>115265555</v>
      </c>
      <c r="H74" s="2">
        <f t="shared" si="1"/>
        <v>2206189219</v>
      </c>
    </row>
    <row r="75" spans="1:8" ht="15.75">
      <c r="A75" s="55" t="s">
        <v>145</v>
      </c>
      <c r="B75" s="44" t="s">
        <v>944</v>
      </c>
      <c r="C75" s="2">
        <v>0</v>
      </c>
      <c r="D75" s="2">
        <v>11862000</v>
      </c>
      <c r="E75" s="1"/>
      <c r="F75" s="1"/>
      <c r="G75" s="2">
        <f t="shared" ref="G75:G138" si="2">C75+E75</f>
        <v>0</v>
      </c>
      <c r="H75" s="2">
        <f t="shared" ref="H75:H138" si="3">F75+D75</f>
        <v>11862000</v>
      </c>
    </row>
    <row r="76" spans="1:8" ht="15.75">
      <c r="A76" s="55" t="s">
        <v>146</v>
      </c>
      <c r="B76" s="44" t="s">
        <v>945</v>
      </c>
      <c r="C76" s="2">
        <v>92108120</v>
      </c>
      <c r="D76" s="2">
        <v>1365128086</v>
      </c>
      <c r="E76" s="1"/>
      <c r="F76" s="1"/>
      <c r="G76" s="2">
        <f t="shared" si="2"/>
        <v>92108120</v>
      </c>
      <c r="H76" s="2">
        <f t="shared" si="3"/>
        <v>1365128086</v>
      </c>
    </row>
    <row r="77" spans="1:8" ht="15.75">
      <c r="A77" s="55" t="s">
        <v>147</v>
      </c>
      <c r="B77" s="44" t="s">
        <v>946</v>
      </c>
      <c r="C77" s="2">
        <v>23519715</v>
      </c>
      <c r="D77" s="2">
        <v>951615995</v>
      </c>
      <c r="E77" s="1"/>
      <c r="F77" s="1"/>
      <c r="G77" s="2">
        <f t="shared" si="2"/>
        <v>23519715</v>
      </c>
      <c r="H77" s="2">
        <f t="shared" si="3"/>
        <v>951615995</v>
      </c>
    </row>
    <row r="78" spans="1:8" ht="15.75">
      <c r="A78" s="55" t="s">
        <v>148</v>
      </c>
      <c r="B78" s="44" t="s">
        <v>947</v>
      </c>
      <c r="C78" s="2">
        <v>866103</v>
      </c>
      <c r="D78" s="2">
        <v>14785349</v>
      </c>
      <c r="E78" s="1"/>
      <c r="F78" s="1"/>
      <c r="G78" s="2">
        <f t="shared" si="2"/>
        <v>866103</v>
      </c>
      <c r="H78" s="2">
        <f t="shared" si="3"/>
        <v>14785349</v>
      </c>
    </row>
    <row r="79" spans="1:8" ht="15.75">
      <c r="A79" s="55" t="s">
        <v>149</v>
      </c>
      <c r="B79" s="44" t="s">
        <v>948</v>
      </c>
      <c r="C79" s="2">
        <v>4390000</v>
      </c>
      <c r="D79" s="2">
        <v>324835000</v>
      </c>
      <c r="E79" s="1"/>
      <c r="F79" s="1"/>
      <c r="G79" s="2">
        <f t="shared" si="2"/>
        <v>4390000</v>
      </c>
      <c r="H79" s="2">
        <f t="shared" si="3"/>
        <v>324835000</v>
      </c>
    </row>
    <row r="80" spans="1:8" ht="15.75">
      <c r="A80" s="55" t="s">
        <v>150</v>
      </c>
      <c r="B80" s="44" t="s">
        <v>949</v>
      </c>
      <c r="C80" s="2">
        <v>5588845636</v>
      </c>
      <c r="D80" s="2">
        <v>9834847892</v>
      </c>
      <c r="E80" s="1"/>
      <c r="F80" s="1"/>
      <c r="G80" s="2">
        <f t="shared" si="2"/>
        <v>5588845636</v>
      </c>
      <c r="H80" s="2">
        <f t="shared" si="3"/>
        <v>9834847892</v>
      </c>
    </row>
    <row r="81" spans="1:8" ht="15.75">
      <c r="A81" s="55" t="s">
        <v>151</v>
      </c>
      <c r="B81" s="44" t="s">
        <v>950</v>
      </c>
      <c r="C81" s="2">
        <v>1066600</v>
      </c>
      <c r="D81" s="2">
        <v>13652190</v>
      </c>
      <c r="E81" s="1"/>
      <c r="F81" s="1"/>
      <c r="G81" s="2">
        <f t="shared" si="2"/>
        <v>1066600</v>
      </c>
      <c r="H81" s="2">
        <f t="shared" si="3"/>
        <v>13652190</v>
      </c>
    </row>
    <row r="82" spans="1:8" ht="15.75">
      <c r="A82" s="55" t="s">
        <v>152</v>
      </c>
      <c r="B82" s="44" t="s">
        <v>951</v>
      </c>
      <c r="C82" s="2">
        <v>888767090</v>
      </c>
      <c r="D82" s="2">
        <v>9383014090</v>
      </c>
      <c r="E82" s="1"/>
      <c r="F82" s="1"/>
      <c r="G82" s="2">
        <f t="shared" si="2"/>
        <v>888767090</v>
      </c>
      <c r="H82" s="2">
        <f t="shared" si="3"/>
        <v>9383014090</v>
      </c>
    </row>
    <row r="83" spans="1:8" ht="15.75">
      <c r="A83" s="55" t="s">
        <v>153</v>
      </c>
      <c r="B83" s="44" t="s">
        <v>952</v>
      </c>
      <c r="C83" s="2">
        <v>198879748</v>
      </c>
      <c r="D83" s="2">
        <v>2775669476.3959999</v>
      </c>
      <c r="E83" s="1"/>
      <c r="F83" s="1"/>
      <c r="G83" s="2">
        <f t="shared" si="2"/>
        <v>198879748</v>
      </c>
      <c r="H83" s="2">
        <f t="shared" si="3"/>
        <v>2775669476.3959999</v>
      </c>
    </row>
    <row r="84" spans="1:8" ht="15">
      <c r="A84" s="45" t="s">
        <v>106</v>
      </c>
      <c r="B84" s="46" t="s">
        <v>924</v>
      </c>
      <c r="C84" s="109">
        <v>7504461854</v>
      </c>
      <c r="D84" s="109">
        <v>34263375628.396</v>
      </c>
      <c r="E84" s="26"/>
      <c r="F84" s="26"/>
      <c r="G84" s="109">
        <f t="shared" si="2"/>
        <v>7504461854</v>
      </c>
      <c r="H84" s="109">
        <f t="shared" si="3"/>
        <v>34263375628.396</v>
      </c>
    </row>
    <row r="85" spans="1:8" ht="15">
      <c r="A85" s="49" t="s">
        <v>154</v>
      </c>
      <c r="B85" s="50" t="s">
        <v>953</v>
      </c>
      <c r="C85" s="115">
        <v>8307877606</v>
      </c>
      <c r="D85" s="115">
        <v>43055487537.396004</v>
      </c>
      <c r="E85" s="116"/>
      <c r="F85" s="116"/>
      <c r="G85" s="115">
        <f t="shared" si="2"/>
        <v>8307877606</v>
      </c>
      <c r="H85" s="115">
        <f t="shared" si="3"/>
        <v>43055487537.396004</v>
      </c>
    </row>
    <row r="86" spans="1:8" ht="15">
      <c r="A86" s="51" t="s">
        <v>155</v>
      </c>
      <c r="B86" s="52" t="s">
        <v>954</v>
      </c>
      <c r="C86" s="12">
        <v>23859868459.334</v>
      </c>
      <c r="D86" s="12">
        <v>99721995991.729996</v>
      </c>
      <c r="E86" s="25"/>
      <c r="F86" s="25"/>
      <c r="G86" s="12">
        <f t="shared" si="2"/>
        <v>23859868459.334</v>
      </c>
      <c r="H86" s="12">
        <f t="shared" si="3"/>
        <v>99721995991.729996</v>
      </c>
    </row>
    <row r="87" spans="1:8">
      <c r="A87" s="1"/>
      <c r="B87" s="1"/>
      <c r="C87" s="2"/>
      <c r="D87" s="2"/>
      <c r="E87" s="1"/>
      <c r="F87" s="1"/>
      <c r="G87" s="2">
        <f t="shared" si="2"/>
        <v>0</v>
      </c>
      <c r="H87" s="2">
        <f t="shared" si="3"/>
        <v>0</v>
      </c>
    </row>
    <row r="88" spans="1:8" ht="15">
      <c r="A88" s="37" t="s">
        <v>156</v>
      </c>
      <c r="B88" s="38" t="s">
        <v>955</v>
      </c>
      <c r="C88" s="2"/>
      <c r="D88" s="2"/>
      <c r="E88" s="1"/>
      <c r="F88" s="1"/>
      <c r="G88" s="2">
        <f t="shared" si="2"/>
        <v>0</v>
      </c>
      <c r="H88" s="2">
        <f t="shared" si="3"/>
        <v>0</v>
      </c>
    </row>
    <row r="89" spans="1:8" ht="15">
      <c r="A89" s="39" t="s">
        <v>157</v>
      </c>
      <c r="B89" s="40" t="s">
        <v>956</v>
      </c>
      <c r="C89" s="2"/>
      <c r="D89" s="2"/>
      <c r="E89" s="1"/>
      <c r="F89" s="1"/>
      <c r="G89" s="2">
        <f t="shared" si="2"/>
        <v>0</v>
      </c>
      <c r="H89" s="2">
        <f t="shared" si="3"/>
        <v>0</v>
      </c>
    </row>
    <row r="90" spans="1:8" ht="15">
      <c r="A90" s="41" t="s">
        <v>158</v>
      </c>
      <c r="B90" s="42" t="s">
        <v>957</v>
      </c>
      <c r="C90" s="2"/>
      <c r="D90" s="2"/>
      <c r="E90" s="1"/>
      <c r="F90" s="1"/>
      <c r="G90" s="2">
        <f t="shared" si="2"/>
        <v>0</v>
      </c>
      <c r="H90" s="2">
        <f t="shared" si="3"/>
        <v>0</v>
      </c>
    </row>
    <row r="91" spans="1:8" ht="15">
      <c r="A91" s="43" t="s">
        <v>159</v>
      </c>
      <c r="B91" s="44" t="s">
        <v>958</v>
      </c>
      <c r="C91" s="2">
        <v>30721995011</v>
      </c>
      <c r="D91" s="2">
        <v>542147477332</v>
      </c>
      <c r="E91" s="1"/>
      <c r="F91" s="1"/>
      <c r="G91" s="2">
        <f t="shared" si="2"/>
        <v>30721995011</v>
      </c>
      <c r="H91" s="2">
        <f t="shared" si="3"/>
        <v>542147477332</v>
      </c>
    </row>
    <row r="92" spans="1:8" ht="15">
      <c r="A92" s="43" t="s">
        <v>160</v>
      </c>
      <c r="B92" s="44" t="s">
        <v>959</v>
      </c>
      <c r="C92" s="2">
        <v>36920295958</v>
      </c>
      <c r="D92" s="2">
        <v>311075199299</v>
      </c>
      <c r="E92" s="1"/>
      <c r="F92" s="1"/>
      <c r="G92" s="2">
        <f t="shared" si="2"/>
        <v>36920295958</v>
      </c>
      <c r="H92" s="2">
        <f t="shared" si="3"/>
        <v>311075199299</v>
      </c>
    </row>
    <row r="93" spans="1:8" ht="15">
      <c r="A93" s="45" t="s">
        <v>102</v>
      </c>
      <c r="B93" s="46" t="s">
        <v>904</v>
      </c>
      <c r="C93" s="109">
        <v>67642290969</v>
      </c>
      <c r="D93" s="109">
        <v>853222676631</v>
      </c>
      <c r="E93" s="26"/>
      <c r="F93" s="26"/>
      <c r="G93" s="109">
        <f t="shared" si="2"/>
        <v>67642290969</v>
      </c>
      <c r="H93" s="109">
        <f t="shared" si="3"/>
        <v>853222676631</v>
      </c>
    </row>
    <row r="94" spans="1:8" ht="15">
      <c r="A94" s="49" t="s">
        <v>107</v>
      </c>
      <c r="B94" s="50" t="s">
        <v>900</v>
      </c>
      <c r="C94" s="115">
        <v>67642290969</v>
      </c>
      <c r="D94" s="115">
        <v>853222676631</v>
      </c>
      <c r="E94" s="116"/>
      <c r="F94" s="116"/>
      <c r="G94" s="115">
        <f t="shared" si="2"/>
        <v>67642290969</v>
      </c>
      <c r="H94" s="115">
        <f t="shared" si="3"/>
        <v>853222676631</v>
      </c>
    </row>
    <row r="95" spans="1:8" ht="15.75">
      <c r="A95" s="55"/>
      <c r="B95" s="48"/>
      <c r="C95" s="2"/>
      <c r="D95" s="2"/>
      <c r="E95" s="1"/>
      <c r="F95" s="1"/>
      <c r="G95" s="2">
        <f t="shared" si="2"/>
        <v>0</v>
      </c>
      <c r="H95" s="2">
        <f t="shared" si="3"/>
        <v>0</v>
      </c>
    </row>
    <row r="96" spans="1:8" ht="15">
      <c r="A96" s="39" t="s">
        <v>161</v>
      </c>
      <c r="B96" s="40" t="s">
        <v>960</v>
      </c>
      <c r="C96" s="2"/>
      <c r="D96" s="2"/>
      <c r="E96" s="1"/>
      <c r="F96" s="1"/>
      <c r="G96" s="2">
        <f t="shared" si="2"/>
        <v>0</v>
      </c>
      <c r="H96" s="2">
        <f t="shared" si="3"/>
        <v>0</v>
      </c>
    </row>
    <row r="97" spans="1:8" ht="15">
      <c r="A97" s="41" t="s">
        <v>162</v>
      </c>
      <c r="B97" s="42" t="s">
        <v>961</v>
      </c>
      <c r="C97" s="2"/>
      <c r="D97" s="2"/>
      <c r="E97" s="1"/>
      <c r="F97" s="1"/>
      <c r="G97" s="2">
        <f t="shared" si="2"/>
        <v>0</v>
      </c>
      <c r="H97" s="2">
        <f t="shared" si="3"/>
        <v>0</v>
      </c>
    </row>
    <row r="98" spans="1:8" ht="15.75">
      <c r="A98" s="57" t="s">
        <v>163</v>
      </c>
      <c r="B98" s="58" t="s">
        <v>962</v>
      </c>
      <c r="C98" s="2">
        <v>0</v>
      </c>
      <c r="D98" s="2">
        <v>36120</v>
      </c>
      <c r="E98" s="1"/>
      <c r="F98" s="1"/>
      <c r="G98" s="2">
        <f t="shared" si="2"/>
        <v>0</v>
      </c>
      <c r="H98" s="2">
        <f t="shared" si="3"/>
        <v>36120</v>
      </c>
    </row>
    <row r="99" spans="1:8" ht="15">
      <c r="A99" s="45" t="s">
        <v>102</v>
      </c>
      <c r="B99" s="46" t="s">
        <v>904</v>
      </c>
      <c r="C99" s="109">
        <v>0</v>
      </c>
      <c r="D99" s="109">
        <v>36120</v>
      </c>
      <c r="E99" s="26"/>
      <c r="F99" s="26"/>
      <c r="G99" s="109">
        <f t="shared" si="2"/>
        <v>0</v>
      </c>
      <c r="H99" s="109">
        <f t="shared" si="3"/>
        <v>36120</v>
      </c>
    </row>
    <row r="100" spans="1:8" ht="15">
      <c r="A100" s="59" t="s">
        <v>111</v>
      </c>
      <c r="B100" s="50" t="s">
        <v>905</v>
      </c>
      <c r="C100" s="115">
        <v>0</v>
      </c>
      <c r="D100" s="115">
        <v>36120</v>
      </c>
      <c r="E100" s="116"/>
      <c r="F100" s="116"/>
      <c r="G100" s="115">
        <f t="shared" si="2"/>
        <v>0</v>
      </c>
      <c r="H100" s="115">
        <f t="shared" si="3"/>
        <v>36120</v>
      </c>
    </row>
    <row r="101" spans="1:8" ht="15">
      <c r="A101" s="60"/>
      <c r="B101" s="54"/>
      <c r="C101" s="2"/>
      <c r="D101" s="2"/>
      <c r="E101" s="1"/>
      <c r="F101" s="1"/>
      <c r="G101" s="2">
        <f t="shared" si="2"/>
        <v>0</v>
      </c>
      <c r="H101" s="2">
        <f t="shared" si="3"/>
        <v>0</v>
      </c>
    </row>
    <row r="102" spans="1:8" ht="15">
      <c r="A102" s="39" t="s">
        <v>164</v>
      </c>
      <c r="B102" s="40" t="s">
        <v>963</v>
      </c>
      <c r="C102" s="2"/>
      <c r="D102" s="2"/>
      <c r="E102" s="1"/>
      <c r="F102" s="1"/>
      <c r="G102" s="2">
        <f t="shared" si="2"/>
        <v>0</v>
      </c>
      <c r="H102" s="2">
        <f t="shared" si="3"/>
        <v>0</v>
      </c>
    </row>
    <row r="103" spans="1:8" ht="15">
      <c r="A103" s="41" t="s">
        <v>165</v>
      </c>
      <c r="B103" s="42" t="s">
        <v>964</v>
      </c>
      <c r="C103" s="2"/>
      <c r="D103" s="2"/>
      <c r="E103" s="1"/>
      <c r="F103" s="1"/>
      <c r="G103" s="2">
        <f t="shared" si="2"/>
        <v>0</v>
      </c>
      <c r="H103" s="2">
        <f t="shared" si="3"/>
        <v>0</v>
      </c>
    </row>
    <row r="104" spans="1:8" ht="15.75">
      <c r="A104" s="55" t="s">
        <v>166</v>
      </c>
      <c r="B104" s="61" t="s">
        <v>965</v>
      </c>
      <c r="C104" s="2">
        <v>3029820</v>
      </c>
      <c r="D104" s="2">
        <v>8878902</v>
      </c>
      <c r="E104" s="1"/>
      <c r="F104" s="1"/>
      <c r="G104" s="2">
        <f t="shared" si="2"/>
        <v>3029820</v>
      </c>
      <c r="H104" s="2">
        <f t="shared" si="3"/>
        <v>8878902</v>
      </c>
    </row>
    <row r="105" spans="1:8" ht="15">
      <c r="A105" s="45" t="s">
        <v>102</v>
      </c>
      <c r="B105" s="46" t="s">
        <v>904</v>
      </c>
      <c r="C105" s="109">
        <v>3029820</v>
      </c>
      <c r="D105" s="109">
        <v>8878902</v>
      </c>
      <c r="E105" s="26"/>
      <c r="F105" s="26"/>
      <c r="G105" s="109">
        <f t="shared" si="2"/>
        <v>3029820</v>
      </c>
      <c r="H105" s="109">
        <f t="shared" si="3"/>
        <v>8878902</v>
      </c>
    </row>
    <row r="106" spans="1:8" ht="15">
      <c r="A106" s="59" t="s">
        <v>167</v>
      </c>
      <c r="B106" s="50" t="s">
        <v>966</v>
      </c>
      <c r="C106" s="115">
        <v>3029820</v>
      </c>
      <c r="D106" s="115">
        <v>8878902</v>
      </c>
      <c r="E106" s="116"/>
      <c r="F106" s="116"/>
      <c r="G106" s="115">
        <f t="shared" si="2"/>
        <v>3029820</v>
      </c>
      <c r="H106" s="115">
        <f t="shared" si="3"/>
        <v>8878902</v>
      </c>
    </row>
    <row r="107" spans="1:8" ht="15">
      <c r="A107" s="51" t="s">
        <v>168</v>
      </c>
      <c r="B107" s="52" t="s">
        <v>967</v>
      </c>
      <c r="C107" s="12">
        <v>67645320789</v>
      </c>
      <c r="D107" s="12">
        <v>853231591653</v>
      </c>
      <c r="E107" s="25"/>
      <c r="F107" s="25"/>
      <c r="G107" s="12">
        <f t="shared" si="2"/>
        <v>67645320789</v>
      </c>
      <c r="H107" s="12">
        <f t="shared" si="3"/>
        <v>853231591653</v>
      </c>
    </row>
    <row r="108" spans="1:8" ht="15">
      <c r="A108" s="62" t="s">
        <v>169</v>
      </c>
      <c r="B108" s="63" t="s">
        <v>968</v>
      </c>
      <c r="C108" s="111">
        <v>124401271636.495</v>
      </c>
      <c r="D108" s="111">
        <v>1345044721181.47</v>
      </c>
      <c r="E108" s="111">
        <v>2144166</v>
      </c>
      <c r="F108" s="111">
        <v>16618041</v>
      </c>
      <c r="G108" s="111">
        <f t="shared" si="2"/>
        <v>124403415802.495</v>
      </c>
      <c r="H108" s="111">
        <f t="shared" si="3"/>
        <v>1345061339222.47</v>
      </c>
    </row>
    <row r="109" spans="1:8">
      <c r="A109" s="3"/>
      <c r="B109" s="3"/>
      <c r="C109" s="2"/>
      <c r="D109" s="2"/>
      <c r="E109" s="1"/>
      <c r="F109" s="1"/>
      <c r="G109" s="2">
        <f t="shared" si="2"/>
        <v>0</v>
      </c>
      <c r="H109" s="2">
        <f t="shared" si="3"/>
        <v>0</v>
      </c>
    </row>
    <row r="110" spans="1:8" ht="15">
      <c r="A110" s="35" t="s">
        <v>170</v>
      </c>
      <c r="B110" s="36" t="s">
        <v>969</v>
      </c>
      <c r="C110" s="114"/>
      <c r="D110" s="114"/>
      <c r="E110" s="114"/>
      <c r="F110" s="114"/>
      <c r="G110" s="114">
        <f t="shared" si="2"/>
        <v>0</v>
      </c>
      <c r="H110" s="114">
        <f t="shared" si="3"/>
        <v>0</v>
      </c>
    </row>
    <row r="111" spans="1:8" ht="15">
      <c r="A111" s="37" t="s">
        <v>171</v>
      </c>
      <c r="B111" s="38" t="s">
        <v>970</v>
      </c>
      <c r="C111" s="2"/>
      <c r="D111" s="2"/>
      <c r="E111" s="1"/>
      <c r="F111" s="1"/>
      <c r="G111" s="2">
        <f t="shared" si="2"/>
        <v>0</v>
      </c>
      <c r="H111" s="2">
        <f t="shared" si="3"/>
        <v>0</v>
      </c>
    </row>
    <row r="112" spans="1:8" ht="15">
      <c r="A112" s="39" t="s">
        <v>172</v>
      </c>
      <c r="B112" s="40" t="s">
        <v>971</v>
      </c>
      <c r="C112" s="2"/>
      <c r="D112" s="2"/>
      <c r="E112" s="1"/>
      <c r="F112" s="1"/>
      <c r="G112" s="2">
        <f t="shared" si="2"/>
        <v>0</v>
      </c>
      <c r="H112" s="2">
        <f t="shared" si="3"/>
        <v>0</v>
      </c>
    </row>
    <row r="113" spans="1:8" ht="15">
      <c r="A113" s="41" t="s">
        <v>173</v>
      </c>
      <c r="B113" s="42" t="s">
        <v>972</v>
      </c>
      <c r="C113" s="2"/>
      <c r="D113" s="2"/>
      <c r="E113" s="1"/>
      <c r="F113" s="1"/>
      <c r="G113" s="2">
        <f t="shared" si="2"/>
        <v>0</v>
      </c>
      <c r="H113" s="2">
        <f t="shared" si="3"/>
        <v>0</v>
      </c>
    </row>
    <row r="114" spans="1:8" ht="15">
      <c r="A114" s="43" t="s">
        <v>174</v>
      </c>
      <c r="B114" s="56" t="s">
        <v>973</v>
      </c>
      <c r="C114" s="2">
        <v>5480844097.5600004</v>
      </c>
      <c r="D114" s="2">
        <v>45930268339.059998</v>
      </c>
      <c r="E114" s="1"/>
      <c r="F114" s="1"/>
      <c r="G114" s="2">
        <f t="shared" si="2"/>
        <v>5480844097.5600004</v>
      </c>
      <c r="H114" s="2">
        <f t="shared" si="3"/>
        <v>45930268339.059998</v>
      </c>
    </row>
    <row r="115" spans="1:8" ht="15">
      <c r="A115" s="45" t="s">
        <v>102</v>
      </c>
      <c r="B115" s="46" t="s">
        <v>904</v>
      </c>
      <c r="C115" s="109">
        <v>5480844097.5600004</v>
      </c>
      <c r="D115" s="109">
        <v>45930268339.059998</v>
      </c>
      <c r="E115" s="26"/>
      <c r="F115" s="26"/>
      <c r="G115" s="109">
        <f t="shared" si="2"/>
        <v>5480844097.5600004</v>
      </c>
      <c r="H115" s="109">
        <f t="shared" si="3"/>
        <v>45930268339.059998</v>
      </c>
    </row>
    <row r="116" spans="1:8" ht="15">
      <c r="A116" s="49" t="s">
        <v>107</v>
      </c>
      <c r="B116" s="50" t="s">
        <v>900</v>
      </c>
      <c r="C116" s="115">
        <v>5480844097.5600004</v>
      </c>
      <c r="D116" s="115">
        <v>45930268339.059998</v>
      </c>
      <c r="E116" s="116"/>
      <c r="F116" s="116"/>
      <c r="G116" s="115">
        <f t="shared" si="2"/>
        <v>5480844097.5600004</v>
      </c>
      <c r="H116" s="115">
        <f t="shared" si="3"/>
        <v>45930268339.059998</v>
      </c>
    </row>
    <row r="117" spans="1:8" ht="15">
      <c r="A117" s="51" t="s">
        <v>112</v>
      </c>
      <c r="B117" s="52" t="s">
        <v>906</v>
      </c>
      <c r="C117" s="12">
        <v>5480844097.5600004</v>
      </c>
      <c r="D117" s="12">
        <v>45930268339.059998</v>
      </c>
      <c r="E117" s="25"/>
      <c r="F117" s="25"/>
      <c r="G117" s="12">
        <f t="shared" si="2"/>
        <v>5480844097.5600004</v>
      </c>
      <c r="H117" s="12">
        <f t="shared" si="3"/>
        <v>45930268339.059998</v>
      </c>
    </row>
    <row r="118" spans="1:8" ht="15">
      <c r="A118" s="60"/>
      <c r="B118" s="56"/>
      <c r="C118" s="2"/>
      <c r="D118" s="2"/>
      <c r="E118" s="1"/>
      <c r="F118" s="1"/>
      <c r="G118" s="2">
        <f t="shared" si="2"/>
        <v>0</v>
      </c>
      <c r="H118" s="2">
        <f t="shared" si="3"/>
        <v>0</v>
      </c>
    </row>
    <row r="119" spans="1:8" ht="15">
      <c r="A119" s="37" t="s">
        <v>175</v>
      </c>
      <c r="B119" s="64" t="s">
        <v>974</v>
      </c>
      <c r="C119" s="2"/>
      <c r="D119" s="2"/>
      <c r="E119" s="2"/>
      <c r="F119" s="2"/>
      <c r="G119" s="2">
        <f t="shared" si="2"/>
        <v>0</v>
      </c>
      <c r="H119" s="2">
        <f t="shared" si="3"/>
        <v>0</v>
      </c>
    </row>
    <row r="120" spans="1:8" ht="15">
      <c r="A120" s="39" t="s">
        <v>176</v>
      </c>
      <c r="B120" s="65" t="s">
        <v>975</v>
      </c>
      <c r="C120" s="2"/>
      <c r="D120" s="2"/>
      <c r="E120" s="2"/>
      <c r="F120" s="2"/>
      <c r="G120" s="2">
        <f t="shared" si="2"/>
        <v>0</v>
      </c>
      <c r="H120" s="2">
        <f t="shared" si="3"/>
        <v>0</v>
      </c>
    </row>
    <row r="121" spans="1:8" ht="15">
      <c r="A121" s="41" t="s">
        <v>177</v>
      </c>
      <c r="B121" s="66" t="s">
        <v>976</v>
      </c>
      <c r="C121" s="2"/>
      <c r="D121" s="2"/>
      <c r="E121" s="2"/>
      <c r="F121" s="2"/>
      <c r="G121" s="2">
        <f t="shared" si="2"/>
        <v>0</v>
      </c>
      <c r="H121" s="2">
        <f t="shared" si="3"/>
        <v>0</v>
      </c>
    </row>
    <row r="122" spans="1:8" ht="15">
      <c r="A122" s="43" t="s">
        <v>178</v>
      </c>
      <c r="B122" s="56" t="s">
        <v>977</v>
      </c>
      <c r="C122" s="2">
        <v>1643561</v>
      </c>
      <c r="D122" s="2">
        <v>82184085</v>
      </c>
      <c r="E122" s="2">
        <v>931148874</v>
      </c>
      <c r="F122" s="2">
        <v>931148874</v>
      </c>
      <c r="G122" s="2">
        <f t="shared" si="2"/>
        <v>932792435</v>
      </c>
      <c r="H122" s="2">
        <f t="shared" si="3"/>
        <v>1013332959</v>
      </c>
    </row>
    <row r="123" spans="1:8" ht="15">
      <c r="A123" s="45" t="s">
        <v>102</v>
      </c>
      <c r="B123" s="46" t="s">
        <v>904</v>
      </c>
      <c r="C123" s="109">
        <v>1643561</v>
      </c>
      <c r="D123" s="109">
        <v>82184085</v>
      </c>
      <c r="E123" s="109">
        <v>931148874</v>
      </c>
      <c r="F123" s="109">
        <v>931148874</v>
      </c>
      <c r="G123" s="109">
        <f t="shared" si="2"/>
        <v>932792435</v>
      </c>
      <c r="H123" s="109">
        <f t="shared" si="3"/>
        <v>1013332959</v>
      </c>
    </row>
    <row r="124" spans="1:8" ht="15">
      <c r="A124" s="59" t="s">
        <v>107</v>
      </c>
      <c r="B124" s="67" t="s">
        <v>900</v>
      </c>
      <c r="C124" s="115">
        <v>1643561</v>
      </c>
      <c r="D124" s="115">
        <v>82184085</v>
      </c>
      <c r="E124" s="115">
        <v>931148874</v>
      </c>
      <c r="F124" s="115">
        <v>931148874</v>
      </c>
      <c r="G124" s="115">
        <f t="shared" si="2"/>
        <v>932792435</v>
      </c>
      <c r="H124" s="115">
        <f t="shared" si="3"/>
        <v>1013332959</v>
      </c>
    </row>
    <row r="125" spans="1:8" ht="15">
      <c r="A125" s="51" t="s">
        <v>179</v>
      </c>
      <c r="B125" s="52" t="s">
        <v>978</v>
      </c>
      <c r="C125" s="12">
        <v>1643561</v>
      </c>
      <c r="D125" s="12">
        <v>82184085</v>
      </c>
      <c r="E125" s="12">
        <v>931148874</v>
      </c>
      <c r="F125" s="12">
        <v>931148874</v>
      </c>
      <c r="G125" s="12">
        <f t="shared" si="2"/>
        <v>932792435</v>
      </c>
      <c r="H125" s="12">
        <f t="shared" si="3"/>
        <v>1013332959</v>
      </c>
    </row>
    <row r="126" spans="1:8" ht="15">
      <c r="A126" s="62" t="s">
        <v>180</v>
      </c>
      <c r="B126" s="63" t="s">
        <v>979</v>
      </c>
      <c r="C126" s="111">
        <v>5482487658.5600004</v>
      </c>
      <c r="D126" s="111">
        <v>46012452424.059998</v>
      </c>
      <c r="E126" s="111">
        <v>931148874</v>
      </c>
      <c r="F126" s="111">
        <v>931148874</v>
      </c>
      <c r="G126" s="111">
        <f t="shared" si="2"/>
        <v>6413636532.5600004</v>
      </c>
      <c r="H126" s="111">
        <f t="shared" si="3"/>
        <v>46943601298.059998</v>
      </c>
    </row>
    <row r="127" spans="1:8">
      <c r="A127" s="3"/>
      <c r="B127" s="3"/>
      <c r="C127" s="2"/>
      <c r="D127" s="2"/>
      <c r="E127" s="2"/>
      <c r="F127" s="2"/>
      <c r="G127" s="2">
        <f t="shared" si="2"/>
        <v>0</v>
      </c>
      <c r="H127" s="2">
        <f t="shared" si="3"/>
        <v>0</v>
      </c>
    </row>
    <row r="128" spans="1:8" ht="15">
      <c r="A128" s="35" t="s">
        <v>181</v>
      </c>
      <c r="B128" s="36" t="s">
        <v>980</v>
      </c>
      <c r="C128" s="114"/>
      <c r="D128" s="114"/>
      <c r="E128" s="113"/>
      <c r="F128" s="113"/>
      <c r="G128" s="114">
        <f t="shared" si="2"/>
        <v>0</v>
      </c>
      <c r="H128" s="114">
        <f t="shared" si="3"/>
        <v>0</v>
      </c>
    </row>
    <row r="129" spans="1:8" ht="15">
      <c r="A129" s="37" t="s">
        <v>182</v>
      </c>
      <c r="B129" s="64" t="s">
        <v>981</v>
      </c>
      <c r="C129" s="2"/>
      <c r="D129" s="2"/>
      <c r="E129" s="1"/>
      <c r="F129" s="1"/>
      <c r="G129" s="2">
        <f t="shared" si="2"/>
        <v>0</v>
      </c>
      <c r="H129" s="2">
        <f t="shared" si="3"/>
        <v>0</v>
      </c>
    </row>
    <row r="130" spans="1:8" ht="15">
      <c r="A130" s="39" t="s">
        <v>183</v>
      </c>
      <c r="B130" s="65" t="s">
        <v>982</v>
      </c>
      <c r="C130" s="2"/>
      <c r="D130" s="2"/>
      <c r="E130" s="1"/>
      <c r="F130" s="1"/>
      <c r="G130" s="2">
        <f t="shared" si="2"/>
        <v>0</v>
      </c>
      <c r="H130" s="2">
        <f t="shared" si="3"/>
        <v>0</v>
      </c>
    </row>
    <row r="131" spans="1:8" ht="15">
      <c r="A131" s="41" t="s">
        <v>184</v>
      </c>
      <c r="B131" s="66" t="s">
        <v>983</v>
      </c>
      <c r="C131" s="2"/>
      <c r="D131" s="2"/>
      <c r="E131" s="1"/>
      <c r="F131" s="1"/>
      <c r="G131" s="2">
        <f t="shared" si="2"/>
        <v>0</v>
      </c>
      <c r="H131" s="2">
        <f t="shared" si="3"/>
        <v>0</v>
      </c>
    </row>
    <row r="132" spans="1:8" ht="15">
      <c r="A132" s="68" t="s">
        <v>185</v>
      </c>
      <c r="B132" s="56" t="s">
        <v>984</v>
      </c>
      <c r="C132" s="2">
        <v>0</v>
      </c>
      <c r="D132" s="2">
        <v>104287575.59999999</v>
      </c>
      <c r="E132" s="1"/>
      <c r="F132" s="1"/>
      <c r="G132" s="2">
        <f t="shared" si="2"/>
        <v>0</v>
      </c>
      <c r="H132" s="2">
        <f t="shared" si="3"/>
        <v>104287575.59999999</v>
      </c>
    </row>
    <row r="133" spans="1:8" ht="15">
      <c r="A133" s="45" t="s">
        <v>132</v>
      </c>
      <c r="B133" s="46" t="s">
        <v>927</v>
      </c>
      <c r="C133" s="109">
        <v>0</v>
      </c>
      <c r="D133" s="109">
        <v>104287575.59999999</v>
      </c>
      <c r="E133" s="26"/>
      <c r="F133" s="26"/>
      <c r="G133" s="109">
        <f t="shared" si="2"/>
        <v>0</v>
      </c>
      <c r="H133" s="109">
        <f t="shared" si="3"/>
        <v>104287575.59999999</v>
      </c>
    </row>
    <row r="134" spans="1:8" ht="15">
      <c r="A134" s="59" t="s">
        <v>107</v>
      </c>
      <c r="B134" s="67" t="s">
        <v>900</v>
      </c>
      <c r="C134" s="115">
        <v>0</v>
      </c>
      <c r="D134" s="115">
        <v>104287575.59999999</v>
      </c>
      <c r="E134" s="116"/>
      <c r="F134" s="116"/>
      <c r="G134" s="115">
        <f t="shared" si="2"/>
        <v>0</v>
      </c>
      <c r="H134" s="115">
        <f t="shared" si="3"/>
        <v>104287575.59999999</v>
      </c>
    </row>
    <row r="135" spans="1:8" ht="15">
      <c r="A135" s="51" t="s">
        <v>112</v>
      </c>
      <c r="B135" s="52" t="s">
        <v>906</v>
      </c>
      <c r="C135" s="12">
        <v>0</v>
      </c>
      <c r="D135" s="12">
        <v>104287575.59999999</v>
      </c>
      <c r="E135" s="25"/>
      <c r="F135" s="25"/>
      <c r="G135" s="12">
        <f t="shared" si="2"/>
        <v>0</v>
      </c>
      <c r="H135" s="12">
        <f t="shared" si="3"/>
        <v>104287575.59999999</v>
      </c>
    </row>
    <row r="136" spans="1:8">
      <c r="A136" s="60"/>
      <c r="B136" s="69"/>
      <c r="C136" s="2"/>
      <c r="D136" s="2"/>
      <c r="E136" s="1"/>
      <c r="F136" s="1"/>
      <c r="G136" s="2">
        <f t="shared" si="2"/>
        <v>0</v>
      </c>
      <c r="H136" s="2">
        <f t="shared" si="3"/>
        <v>0</v>
      </c>
    </row>
    <row r="137" spans="1:8" ht="15">
      <c r="A137" s="37" t="s">
        <v>186</v>
      </c>
      <c r="B137" s="64" t="s">
        <v>985</v>
      </c>
      <c r="C137" s="2"/>
      <c r="D137" s="2"/>
      <c r="E137" s="1"/>
      <c r="F137" s="1"/>
      <c r="G137" s="2">
        <f t="shared" si="2"/>
        <v>0</v>
      </c>
      <c r="H137" s="2">
        <f t="shared" si="3"/>
        <v>0</v>
      </c>
    </row>
    <row r="138" spans="1:8" ht="15">
      <c r="A138" s="39" t="s">
        <v>183</v>
      </c>
      <c r="B138" s="65" t="s">
        <v>982</v>
      </c>
      <c r="C138" s="2"/>
      <c r="D138" s="2"/>
      <c r="E138" s="1"/>
      <c r="F138" s="1"/>
      <c r="G138" s="2">
        <f t="shared" si="2"/>
        <v>0</v>
      </c>
      <c r="H138" s="2">
        <f t="shared" si="3"/>
        <v>0</v>
      </c>
    </row>
    <row r="139" spans="1:8" ht="15">
      <c r="A139" s="41" t="s">
        <v>187</v>
      </c>
      <c r="B139" s="66" t="s">
        <v>986</v>
      </c>
      <c r="C139" s="2"/>
      <c r="D139" s="2"/>
      <c r="E139" s="1"/>
      <c r="F139" s="1"/>
      <c r="G139" s="2">
        <f t="shared" ref="G139:G202" si="4">C139+E139</f>
        <v>0</v>
      </c>
      <c r="H139" s="2">
        <f t="shared" ref="H139:H202" si="5">F139+D139</f>
        <v>0</v>
      </c>
    </row>
    <row r="140" spans="1:8" ht="15">
      <c r="A140" s="68" t="s">
        <v>188</v>
      </c>
      <c r="B140" s="58" t="s">
        <v>987</v>
      </c>
      <c r="C140" s="2">
        <v>54957240</v>
      </c>
      <c r="D140" s="2">
        <v>1197218880</v>
      </c>
      <c r="E140" s="1"/>
      <c r="F140" s="1"/>
      <c r="G140" s="2">
        <f t="shared" si="4"/>
        <v>54957240</v>
      </c>
      <c r="H140" s="2">
        <f t="shared" si="5"/>
        <v>1197218880</v>
      </c>
    </row>
    <row r="141" spans="1:8" ht="15">
      <c r="A141" s="45" t="s">
        <v>132</v>
      </c>
      <c r="B141" s="46" t="s">
        <v>927</v>
      </c>
      <c r="C141" s="109">
        <v>54957240</v>
      </c>
      <c r="D141" s="109">
        <v>1197218880</v>
      </c>
      <c r="E141" s="26"/>
      <c r="F141" s="26"/>
      <c r="G141" s="109">
        <f t="shared" si="4"/>
        <v>54957240</v>
      </c>
      <c r="H141" s="109">
        <f t="shared" si="5"/>
        <v>1197218880</v>
      </c>
    </row>
    <row r="142" spans="1:8" ht="15">
      <c r="A142" s="59" t="s">
        <v>107</v>
      </c>
      <c r="B142" s="67" t="s">
        <v>900</v>
      </c>
      <c r="C142" s="115">
        <v>54957240</v>
      </c>
      <c r="D142" s="115">
        <v>1197218880</v>
      </c>
      <c r="E142" s="116"/>
      <c r="F142" s="116"/>
      <c r="G142" s="115">
        <f t="shared" si="4"/>
        <v>54957240</v>
      </c>
      <c r="H142" s="115">
        <f t="shared" si="5"/>
        <v>1197218880</v>
      </c>
    </row>
    <row r="143" spans="1:8" ht="15">
      <c r="A143" s="51" t="s">
        <v>179</v>
      </c>
      <c r="B143" s="52" t="s">
        <v>978</v>
      </c>
      <c r="C143" s="12">
        <v>54957240</v>
      </c>
      <c r="D143" s="12">
        <v>1197218880</v>
      </c>
      <c r="E143" s="25"/>
      <c r="F143" s="25"/>
      <c r="G143" s="12">
        <f t="shared" si="4"/>
        <v>54957240</v>
      </c>
      <c r="H143" s="12">
        <f t="shared" si="5"/>
        <v>1197218880</v>
      </c>
    </row>
    <row r="144" spans="1:8" ht="15">
      <c r="A144" s="62" t="s">
        <v>189</v>
      </c>
      <c r="B144" s="63" t="s">
        <v>988</v>
      </c>
      <c r="C144" s="111">
        <v>54957240</v>
      </c>
      <c r="D144" s="111">
        <v>1301506455.5999999</v>
      </c>
      <c r="E144" s="112"/>
      <c r="F144" s="112"/>
      <c r="G144" s="111">
        <f t="shared" si="4"/>
        <v>54957240</v>
      </c>
      <c r="H144" s="111">
        <f t="shared" si="5"/>
        <v>1301506455.5999999</v>
      </c>
    </row>
    <row r="145" spans="1:8">
      <c r="A145" s="1"/>
      <c r="B145" s="1"/>
      <c r="C145" s="2"/>
      <c r="D145" s="2"/>
      <c r="E145" s="1"/>
      <c r="F145" s="1"/>
      <c r="G145" s="2">
        <f t="shared" si="4"/>
        <v>0</v>
      </c>
      <c r="H145" s="2">
        <f t="shared" si="5"/>
        <v>0</v>
      </c>
    </row>
    <row r="146" spans="1:8" ht="15">
      <c r="A146" s="35" t="s">
        <v>989</v>
      </c>
      <c r="B146" s="36" t="s">
        <v>990</v>
      </c>
      <c r="C146" s="114"/>
      <c r="D146" s="114"/>
      <c r="E146" s="114"/>
      <c r="F146" s="114"/>
      <c r="G146" s="114">
        <f t="shared" si="4"/>
        <v>0</v>
      </c>
      <c r="H146" s="114">
        <f t="shared" si="5"/>
        <v>0</v>
      </c>
    </row>
    <row r="147" spans="1:8" ht="15">
      <c r="A147" s="37" t="s">
        <v>190</v>
      </c>
      <c r="B147" s="64" t="s">
        <v>991</v>
      </c>
      <c r="C147" s="2"/>
      <c r="D147" s="2"/>
      <c r="E147" s="2"/>
      <c r="F147" s="2"/>
      <c r="G147" s="2">
        <f t="shared" si="4"/>
        <v>0</v>
      </c>
      <c r="H147" s="2">
        <f t="shared" si="5"/>
        <v>0</v>
      </c>
    </row>
    <row r="148" spans="1:8" ht="15">
      <c r="A148" s="39" t="s">
        <v>191</v>
      </c>
      <c r="B148" s="65" t="s">
        <v>992</v>
      </c>
      <c r="C148" s="2"/>
      <c r="D148" s="2"/>
      <c r="E148" s="2"/>
      <c r="F148" s="2"/>
      <c r="G148" s="2">
        <f t="shared" si="4"/>
        <v>0</v>
      </c>
      <c r="H148" s="2">
        <f t="shared" si="5"/>
        <v>0</v>
      </c>
    </row>
    <row r="149" spans="1:8" ht="15">
      <c r="A149" s="41" t="s">
        <v>192</v>
      </c>
      <c r="B149" s="66" t="s">
        <v>993</v>
      </c>
      <c r="C149" s="2"/>
      <c r="D149" s="2"/>
      <c r="E149" s="2"/>
      <c r="F149" s="2"/>
      <c r="G149" s="2">
        <f t="shared" si="4"/>
        <v>0</v>
      </c>
      <c r="H149" s="2">
        <f t="shared" si="5"/>
        <v>0</v>
      </c>
    </row>
    <row r="150" spans="1:8" ht="15">
      <c r="A150" s="43" t="s">
        <v>193</v>
      </c>
      <c r="B150" s="44" t="s">
        <v>994</v>
      </c>
      <c r="C150" s="2">
        <v>6824728</v>
      </c>
      <c r="D150" s="2">
        <v>141892387</v>
      </c>
      <c r="E150" s="2"/>
      <c r="F150" s="2"/>
      <c r="G150" s="2">
        <f t="shared" si="4"/>
        <v>6824728</v>
      </c>
      <c r="H150" s="2">
        <f t="shared" si="5"/>
        <v>141892387</v>
      </c>
    </row>
    <row r="151" spans="1:8" ht="15">
      <c r="A151" s="45" t="s">
        <v>102</v>
      </c>
      <c r="B151" s="46" t="s">
        <v>904</v>
      </c>
      <c r="C151" s="109">
        <v>6824728</v>
      </c>
      <c r="D151" s="109">
        <v>141892387</v>
      </c>
      <c r="E151" s="26"/>
      <c r="F151" s="26"/>
      <c r="G151" s="109">
        <f t="shared" si="4"/>
        <v>6824728</v>
      </c>
      <c r="H151" s="109">
        <f t="shared" si="5"/>
        <v>141892387</v>
      </c>
    </row>
    <row r="152" spans="1:8" ht="15">
      <c r="A152" s="60"/>
      <c r="B152" s="54"/>
      <c r="C152" s="2"/>
      <c r="D152" s="2"/>
      <c r="E152" s="1"/>
      <c r="F152" s="1"/>
      <c r="G152" s="2">
        <f t="shared" si="4"/>
        <v>0</v>
      </c>
      <c r="H152" s="2">
        <f t="shared" si="5"/>
        <v>0</v>
      </c>
    </row>
    <row r="153" spans="1:8" ht="15">
      <c r="A153" s="41" t="s">
        <v>194</v>
      </c>
      <c r="B153" s="66" t="s">
        <v>995</v>
      </c>
      <c r="C153" s="2"/>
      <c r="D153" s="2"/>
      <c r="E153" s="1"/>
      <c r="F153" s="1"/>
      <c r="G153" s="2">
        <f t="shared" si="4"/>
        <v>0</v>
      </c>
      <c r="H153" s="2">
        <f t="shared" si="5"/>
        <v>0</v>
      </c>
    </row>
    <row r="154" spans="1:8" ht="15">
      <c r="A154" s="43" t="s">
        <v>195</v>
      </c>
      <c r="B154" s="44" t="s">
        <v>996</v>
      </c>
      <c r="C154" s="2">
        <v>4858572396.6000004</v>
      </c>
      <c r="D154" s="2">
        <v>9409249242.8999996</v>
      </c>
      <c r="E154" s="1"/>
      <c r="F154" s="1"/>
      <c r="G154" s="2">
        <f t="shared" si="4"/>
        <v>4858572396.6000004</v>
      </c>
      <c r="H154" s="2">
        <f t="shared" si="5"/>
        <v>9409249242.8999996</v>
      </c>
    </row>
    <row r="155" spans="1:8" ht="15">
      <c r="A155" s="43" t="s">
        <v>196</v>
      </c>
      <c r="B155" s="44" t="s">
        <v>997</v>
      </c>
      <c r="C155" s="2">
        <v>3255932</v>
      </c>
      <c r="D155" s="2">
        <v>50253808</v>
      </c>
      <c r="E155" s="2">
        <v>2084670.9</v>
      </c>
      <c r="F155" s="2">
        <v>49348962.100000001</v>
      </c>
      <c r="G155" s="2">
        <f t="shared" si="4"/>
        <v>5340602.9000000004</v>
      </c>
      <c r="H155" s="2">
        <f t="shared" si="5"/>
        <v>99602770.099999994</v>
      </c>
    </row>
    <row r="156" spans="1:8" ht="15">
      <c r="A156" s="43" t="s">
        <v>197</v>
      </c>
      <c r="B156" s="44" t="s">
        <v>998</v>
      </c>
      <c r="C156" s="2">
        <v>13477000</v>
      </c>
      <c r="D156" s="2">
        <v>10233885640</v>
      </c>
      <c r="E156" s="1"/>
      <c r="F156" s="1"/>
      <c r="G156" s="2">
        <f t="shared" si="4"/>
        <v>13477000</v>
      </c>
      <c r="H156" s="2">
        <f t="shared" si="5"/>
        <v>10233885640</v>
      </c>
    </row>
    <row r="157" spans="1:8" ht="15">
      <c r="A157" s="43" t="s">
        <v>999</v>
      </c>
      <c r="B157" s="44" t="s">
        <v>1000</v>
      </c>
      <c r="C157" s="2">
        <v>647460999.89999998</v>
      </c>
      <c r="D157" s="2">
        <v>3300971040.9000001</v>
      </c>
      <c r="E157" s="1"/>
      <c r="F157" s="1"/>
      <c r="G157" s="2">
        <f t="shared" si="4"/>
        <v>647460999.89999998</v>
      </c>
      <c r="H157" s="2">
        <f t="shared" si="5"/>
        <v>3300971040.9000001</v>
      </c>
    </row>
    <row r="158" spans="1:8" ht="15">
      <c r="A158" s="43" t="s">
        <v>1001</v>
      </c>
      <c r="B158" s="44" t="s">
        <v>1002</v>
      </c>
      <c r="C158" s="2">
        <v>14135764.5</v>
      </c>
      <c r="D158" s="2">
        <v>102102588.90000001</v>
      </c>
      <c r="E158" s="1"/>
      <c r="F158" s="1"/>
      <c r="G158" s="2">
        <f t="shared" si="4"/>
        <v>14135764.5</v>
      </c>
      <c r="H158" s="2">
        <f t="shared" si="5"/>
        <v>102102588.90000001</v>
      </c>
    </row>
    <row r="159" spans="1:8" ht="15">
      <c r="A159" s="43" t="s">
        <v>1003</v>
      </c>
      <c r="B159" s="44" t="s">
        <v>1004</v>
      </c>
      <c r="C159" s="2">
        <v>0</v>
      </c>
      <c r="D159" s="2">
        <v>1817539811.0999999</v>
      </c>
      <c r="E159" s="1"/>
      <c r="F159" s="1"/>
      <c r="G159" s="2">
        <f t="shared" si="4"/>
        <v>0</v>
      </c>
      <c r="H159" s="2">
        <f t="shared" si="5"/>
        <v>1817539811.0999999</v>
      </c>
    </row>
    <row r="160" spans="1:8" ht="15">
      <c r="A160" s="43" t="s">
        <v>1005</v>
      </c>
      <c r="B160" s="44" t="s">
        <v>1006</v>
      </c>
      <c r="C160" s="2">
        <v>0</v>
      </c>
      <c r="D160" s="2">
        <v>2384166996.9000001</v>
      </c>
      <c r="E160" s="1"/>
      <c r="F160" s="1"/>
      <c r="G160" s="2">
        <f t="shared" si="4"/>
        <v>0</v>
      </c>
      <c r="H160" s="2">
        <f t="shared" si="5"/>
        <v>2384166996.9000001</v>
      </c>
    </row>
    <row r="161" spans="1:8" ht="15">
      <c r="A161" s="45" t="s">
        <v>106</v>
      </c>
      <c r="B161" s="46" t="s">
        <v>924</v>
      </c>
      <c r="C161" s="109">
        <v>5536902093</v>
      </c>
      <c r="D161" s="109">
        <v>27298169128.700001</v>
      </c>
      <c r="E161" s="109">
        <v>2084670.9</v>
      </c>
      <c r="F161" s="109">
        <v>49348962.100000001</v>
      </c>
      <c r="G161" s="109">
        <f t="shared" si="4"/>
        <v>5538986763.8999996</v>
      </c>
      <c r="H161" s="109">
        <f t="shared" si="5"/>
        <v>27347518090.799999</v>
      </c>
    </row>
    <row r="162" spans="1:8" ht="15">
      <c r="A162" s="49" t="s">
        <v>107</v>
      </c>
      <c r="B162" s="50" t="s">
        <v>900</v>
      </c>
      <c r="C162" s="115">
        <v>5543726821</v>
      </c>
      <c r="D162" s="115">
        <v>27440061515.700001</v>
      </c>
      <c r="E162" s="115">
        <v>2084670.9</v>
      </c>
      <c r="F162" s="115">
        <v>49348962.100000001</v>
      </c>
      <c r="G162" s="115">
        <f t="shared" si="4"/>
        <v>5545811491.8999996</v>
      </c>
      <c r="H162" s="115">
        <f t="shared" si="5"/>
        <v>27489410477.799999</v>
      </c>
    </row>
    <row r="163" spans="1:8">
      <c r="A163" s="1"/>
      <c r="B163" s="1"/>
      <c r="C163" s="2"/>
      <c r="D163" s="2"/>
      <c r="E163" s="1"/>
      <c r="F163" s="1"/>
      <c r="G163" s="2">
        <f t="shared" si="4"/>
        <v>0</v>
      </c>
      <c r="H163" s="2">
        <f t="shared" si="5"/>
        <v>0</v>
      </c>
    </row>
    <row r="164" spans="1:8" ht="15">
      <c r="A164" s="39" t="s">
        <v>198</v>
      </c>
      <c r="B164" s="65" t="s">
        <v>1007</v>
      </c>
      <c r="C164" s="2"/>
      <c r="D164" s="2"/>
      <c r="E164" s="1"/>
      <c r="F164" s="1"/>
      <c r="G164" s="2">
        <f t="shared" si="4"/>
        <v>0</v>
      </c>
      <c r="H164" s="2">
        <f t="shared" si="5"/>
        <v>0</v>
      </c>
    </row>
    <row r="165" spans="1:8" ht="15">
      <c r="A165" s="41" t="s">
        <v>199</v>
      </c>
      <c r="B165" s="66" t="s">
        <v>1008</v>
      </c>
      <c r="C165" s="2"/>
      <c r="D165" s="2"/>
      <c r="E165" s="1"/>
      <c r="F165" s="1"/>
      <c r="G165" s="2">
        <f t="shared" si="4"/>
        <v>0</v>
      </c>
      <c r="H165" s="2">
        <f t="shared" si="5"/>
        <v>0</v>
      </c>
    </row>
    <row r="166" spans="1:8" ht="15.75">
      <c r="A166" s="55" t="s">
        <v>200</v>
      </c>
      <c r="B166" s="61" t="s">
        <v>1009</v>
      </c>
      <c r="C166" s="2">
        <v>0</v>
      </c>
      <c r="D166" s="2">
        <v>118953779000</v>
      </c>
      <c r="E166" s="1"/>
      <c r="F166" s="1"/>
      <c r="G166" s="2">
        <f t="shared" si="4"/>
        <v>0</v>
      </c>
      <c r="H166" s="2">
        <f t="shared" si="5"/>
        <v>118953779000</v>
      </c>
    </row>
    <row r="167" spans="1:8" ht="15.75">
      <c r="A167" s="55" t="s">
        <v>201</v>
      </c>
      <c r="B167" s="54" t="s">
        <v>1010</v>
      </c>
      <c r="C167" s="2">
        <v>0</v>
      </c>
      <c r="D167" s="2">
        <v>1369902742.559</v>
      </c>
      <c r="E167" s="1"/>
      <c r="F167" s="1"/>
      <c r="G167" s="2">
        <f t="shared" si="4"/>
        <v>0</v>
      </c>
      <c r="H167" s="2">
        <f t="shared" si="5"/>
        <v>1369902742.559</v>
      </c>
    </row>
    <row r="168" spans="1:8" ht="15">
      <c r="A168" s="43" t="s">
        <v>202</v>
      </c>
      <c r="B168" s="44" t="s">
        <v>1011</v>
      </c>
      <c r="C168" s="2">
        <v>0</v>
      </c>
      <c r="D168" s="2">
        <v>6914659820.4949999</v>
      </c>
      <c r="E168" s="1"/>
      <c r="F168" s="1"/>
      <c r="G168" s="2">
        <f t="shared" si="4"/>
        <v>0</v>
      </c>
      <c r="H168" s="2">
        <f t="shared" si="5"/>
        <v>6914659820.4949999</v>
      </c>
    </row>
    <row r="169" spans="1:8" ht="15">
      <c r="A169" s="43" t="s">
        <v>203</v>
      </c>
      <c r="B169" s="44" t="s">
        <v>1012</v>
      </c>
      <c r="C169" s="2">
        <v>0</v>
      </c>
      <c r="D169" s="2">
        <v>539313402.19700003</v>
      </c>
      <c r="E169" s="1"/>
      <c r="F169" s="1"/>
      <c r="G169" s="2">
        <f t="shared" si="4"/>
        <v>0</v>
      </c>
      <c r="H169" s="2">
        <f t="shared" si="5"/>
        <v>539313402.19700003</v>
      </c>
    </row>
    <row r="170" spans="1:8" ht="15">
      <c r="A170" s="43" t="s">
        <v>204</v>
      </c>
      <c r="B170" s="61" t="s">
        <v>1013</v>
      </c>
      <c r="C170" s="2">
        <v>0</v>
      </c>
      <c r="D170" s="2">
        <v>6063640903</v>
      </c>
      <c r="E170" s="1"/>
      <c r="F170" s="1"/>
      <c r="G170" s="2">
        <f t="shared" si="4"/>
        <v>0</v>
      </c>
      <c r="H170" s="2">
        <f t="shared" si="5"/>
        <v>6063640903</v>
      </c>
    </row>
    <row r="171" spans="1:8" ht="15">
      <c r="A171" s="43" t="s">
        <v>205</v>
      </c>
      <c r="B171" s="44" t="s">
        <v>1014</v>
      </c>
      <c r="C171" s="2">
        <v>0</v>
      </c>
      <c r="D171" s="2">
        <v>10532229924</v>
      </c>
      <c r="E171" s="1"/>
      <c r="F171" s="1"/>
      <c r="G171" s="2">
        <f t="shared" si="4"/>
        <v>0</v>
      </c>
      <c r="H171" s="2">
        <f t="shared" si="5"/>
        <v>10532229924</v>
      </c>
    </row>
    <row r="172" spans="1:8" ht="15.75">
      <c r="A172" s="55" t="s">
        <v>206</v>
      </c>
      <c r="B172" s="54" t="s">
        <v>1015</v>
      </c>
      <c r="C172" s="2">
        <v>0</v>
      </c>
      <c r="D172" s="2">
        <v>1035759.252</v>
      </c>
      <c r="E172" s="1"/>
      <c r="F172" s="1"/>
      <c r="G172" s="2">
        <f t="shared" si="4"/>
        <v>0</v>
      </c>
      <c r="H172" s="2">
        <f t="shared" si="5"/>
        <v>1035759.252</v>
      </c>
    </row>
    <row r="173" spans="1:8" ht="15">
      <c r="A173" s="45" t="s">
        <v>102</v>
      </c>
      <c r="B173" s="46" t="s">
        <v>904</v>
      </c>
      <c r="C173" s="109">
        <v>0</v>
      </c>
      <c r="D173" s="109">
        <v>144374561551.50299</v>
      </c>
      <c r="E173" s="26"/>
      <c r="F173" s="26"/>
      <c r="G173" s="109">
        <f t="shared" si="4"/>
        <v>0</v>
      </c>
      <c r="H173" s="109">
        <f t="shared" si="5"/>
        <v>144374561551.50299</v>
      </c>
    </row>
    <row r="174" spans="1:8">
      <c r="A174" s="1"/>
      <c r="B174" s="1"/>
      <c r="C174" s="2"/>
      <c r="D174" s="2"/>
      <c r="E174" s="1"/>
      <c r="F174" s="1"/>
      <c r="G174" s="2">
        <f t="shared" si="4"/>
        <v>0</v>
      </c>
      <c r="H174" s="2">
        <f t="shared" si="5"/>
        <v>0</v>
      </c>
    </row>
    <row r="175" spans="1:8" ht="15">
      <c r="A175" s="41" t="s">
        <v>207</v>
      </c>
      <c r="B175" s="66" t="s">
        <v>1016</v>
      </c>
      <c r="C175" s="2"/>
      <c r="D175" s="2"/>
      <c r="E175" s="1"/>
      <c r="F175" s="1"/>
      <c r="G175" s="2">
        <f t="shared" si="4"/>
        <v>0</v>
      </c>
      <c r="H175" s="2">
        <f t="shared" si="5"/>
        <v>0</v>
      </c>
    </row>
    <row r="176" spans="1:8" ht="15">
      <c r="A176" s="43" t="s">
        <v>208</v>
      </c>
      <c r="B176" s="56" t="s">
        <v>1017</v>
      </c>
      <c r="C176" s="2">
        <v>0</v>
      </c>
      <c r="D176" s="2">
        <v>109300</v>
      </c>
      <c r="E176" s="1"/>
      <c r="F176" s="1"/>
      <c r="G176" s="2">
        <f t="shared" si="4"/>
        <v>0</v>
      </c>
      <c r="H176" s="2">
        <f t="shared" si="5"/>
        <v>109300</v>
      </c>
    </row>
    <row r="177" spans="1:8" ht="15">
      <c r="A177" s="43" t="s">
        <v>209</v>
      </c>
      <c r="B177" s="56" t="s">
        <v>1018</v>
      </c>
      <c r="C177" s="2">
        <v>0</v>
      </c>
      <c r="D177" s="2">
        <v>25000000000</v>
      </c>
      <c r="E177" s="1"/>
      <c r="F177" s="1"/>
      <c r="G177" s="2">
        <f t="shared" si="4"/>
        <v>0</v>
      </c>
      <c r="H177" s="2">
        <f t="shared" si="5"/>
        <v>25000000000</v>
      </c>
    </row>
    <row r="178" spans="1:8" ht="15">
      <c r="A178" s="43" t="s">
        <v>210</v>
      </c>
      <c r="B178" s="44" t="s">
        <v>1019</v>
      </c>
      <c r="C178" s="2">
        <v>5842188742</v>
      </c>
      <c r="D178" s="2">
        <v>12743279762</v>
      </c>
      <c r="E178" s="1"/>
      <c r="F178" s="1"/>
      <c r="G178" s="2">
        <f t="shared" si="4"/>
        <v>5842188742</v>
      </c>
      <c r="H178" s="2">
        <f t="shared" si="5"/>
        <v>12743279762</v>
      </c>
    </row>
    <row r="179" spans="1:8" ht="15">
      <c r="A179" s="53" t="s">
        <v>1020</v>
      </c>
      <c r="B179" s="44" t="s">
        <v>1021</v>
      </c>
      <c r="C179" s="2">
        <v>0</v>
      </c>
      <c r="D179" s="2">
        <v>29999999.923</v>
      </c>
      <c r="E179" s="1"/>
      <c r="F179" s="1"/>
      <c r="G179" s="2">
        <f t="shared" si="4"/>
        <v>0</v>
      </c>
      <c r="H179" s="2">
        <f t="shared" si="5"/>
        <v>29999999.923</v>
      </c>
    </row>
    <row r="180" spans="1:8" ht="15">
      <c r="A180" s="70" t="s">
        <v>211</v>
      </c>
      <c r="B180" s="61" t="s">
        <v>1022</v>
      </c>
      <c r="C180" s="2">
        <v>0</v>
      </c>
      <c r="D180" s="2">
        <v>158989039</v>
      </c>
      <c r="E180" s="1"/>
      <c r="F180" s="1"/>
      <c r="G180" s="2">
        <f t="shared" si="4"/>
        <v>0</v>
      </c>
      <c r="H180" s="2">
        <f t="shared" si="5"/>
        <v>158989039</v>
      </c>
    </row>
    <row r="181" spans="1:8" ht="15">
      <c r="A181" s="45" t="s">
        <v>106</v>
      </c>
      <c r="B181" s="46" t="s">
        <v>924</v>
      </c>
      <c r="C181" s="109">
        <v>5842188742</v>
      </c>
      <c r="D181" s="109">
        <v>37932378100.922997</v>
      </c>
      <c r="E181" s="26"/>
      <c r="F181" s="26"/>
      <c r="G181" s="109">
        <f t="shared" si="4"/>
        <v>5842188742</v>
      </c>
      <c r="H181" s="109">
        <f t="shared" si="5"/>
        <v>37932378100.922997</v>
      </c>
    </row>
    <row r="182" spans="1:8" ht="15">
      <c r="A182" s="53"/>
      <c r="B182" s="54"/>
      <c r="C182" s="2"/>
      <c r="D182" s="2"/>
      <c r="E182" s="1"/>
      <c r="F182" s="1"/>
      <c r="G182" s="2">
        <f t="shared" si="4"/>
        <v>0</v>
      </c>
      <c r="H182" s="2">
        <f t="shared" si="5"/>
        <v>0</v>
      </c>
    </row>
    <row r="183" spans="1:8" ht="15">
      <c r="A183" s="41" t="s">
        <v>212</v>
      </c>
      <c r="B183" s="66" t="s">
        <v>1023</v>
      </c>
      <c r="C183" s="2"/>
      <c r="D183" s="2"/>
      <c r="E183" s="1"/>
      <c r="F183" s="1"/>
      <c r="G183" s="2">
        <f t="shared" si="4"/>
        <v>0</v>
      </c>
      <c r="H183" s="2">
        <f t="shared" si="5"/>
        <v>0</v>
      </c>
    </row>
    <row r="184" spans="1:8" ht="15">
      <c r="A184" s="43" t="s">
        <v>213</v>
      </c>
      <c r="B184" s="58" t="s">
        <v>1024</v>
      </c>
      <c r="C184" s="2">
        <v>0</v>
      </c>
      <c r="D184" s="2">
        <v>12975464044</v>
      </c>
      <c r="E184" s="1"/>
      <c r="F184" s="1"/>
      <c r="G184" s="2">
        <f t="shared" si="4"/>
        <v>0</v>
      </c>
      <c r="H184" s="2">
        <f t="shared" si="5"/>
        <v>12975464044</v>
      </c>
    </row>
    <row r="185" spans="1:8" ht="15.75">
      <c r="A185" s="55" t="s">
        <v>1025</v>
      </c>
      <c r="B185" s="61" t="s">
        <v>1026</v>
      </c>
      <c r="C185" s="2">
        <v>0</v>
      </c>
      <c r="D185" s="2">
        <v>178734219437</v>
      </c>
      <c r="E185" s="1"/>
      <c r="F185" s="1"/>
      <c r="G185" s="2">
        <f t="shared" si="4"/>
        <v>0</v>
      </c>
      <c r="H185" s="2">
        <f t="shared" si="5"/>
        <v>178734219437</v>
      </c>
    </row>
    <row r="186" spans="1:8" ht="15">
      <c r="A186" s="45" t="s">
        <v>132</v>
      </c>
      <c r="B186" s="46" t="s">
        <v>927</v>
      </c>
      <c r="C186" s="109">
        <v>0</v>
      </c>
      <c r="D186" s="109">
        <v>191709683481</v>
      </c>
      <c r="E186" s="26"/>
      <c r="F186" s="26"/>
      <c r="G186" s="109">
        <f t="shared" si="4"/>
        <v>0</v>
      </c>
      <c r="H186" s="109">
        <f t="shared" si="5"/>
        <v>191709683481</v>
      </c>
    </row>
    <row r="187" spans="1:8" ht="15">
      <c r="A187" s="53"/>
      <c r="B187" s="54"/>
      <c r="C187" s="2"/>
      <c r="D187" s="2"/>
      <c r="E187" s="1"/>
      <c r="F187" s="1"/>
      <c r="G187" s="2">
        <f t="shared" si="4"/>
        <v>0</v>
      </c>
      <c r="H187" s="2">
        <f t="shared" si="5"/>
        <v>0</v>
      </c>
    </row>
    <row r="188" spans="1:8" ht="15">
      <c r="A188" s="41" t="s">
        <v>214</v>
      </c>
      <c r="B188" s="66" t="s">
        <v>1027</v>
      </c>
      <c r="C188" s="2"/>
      <c r="D188" s="2"/>
      <c r="E188" s="1"/>
      <c r="F188" s="1"/>
      <c r="G188" s="2">
        <f t="shared" si="4"/>
        <v>0</v>
      </c>
      <c r="H188" s="2">
        <f t="shared" si="5"/>
        <v>0</v>
      </c>
    </row>
    <row r="189" spans="1:8" ht="15">
      <c r="A189" s="43" t="s">
        <v>215</v>
      </c>
      <c r="B189" s="56" t="s">
        <v>1028</v>
      </c>
      <c r="C189" s="2">
        <v>0</v>
      </c>
      <c r="D189" s="2">
        <v>35607741005.525002</v>
      </c>
      <c r="E189" s="1"/>
      <c r="F189" s="1"/>
      <c r="G189" s="2">
        <f t="shared" si="4"/>
        <v>0</v>
      </c>
      <c r="H189" s="2">
        <f t="shared" si="5"/>
        <v>35607741005.525002</v>
      </c>
    </row>
    <row r="190" spans="1:8" ht="15">
      <c r="A190" s="43" t="s">
        <v>216</v>
      </c>
      <c r="B190" s="56" t="s">
        <v>1029</v>
      </c>
      <c r="C190" s="2">
        <v>0</v>
      </c>
      <c r="D190" s="2">
        <v>4995638699</v>
      </c>
      <c r="E190" s="1"/>
      <c r="F190" s="1"/>
      <c r="G190" s="2">
        <f t="shared" si="4"/>
        <v>0</v>
      </c>
      <c r="H190" s="2">
        <f t="shared" si="5"/>
        <v>4995638699</v>
      </c>
    </row>
    <row r="191" spans="1:8" ht="15">
      <c r="A191" s="53" t="s">
        <v>217</v>
      </c>
      <c r="B191" s="54" t="s">
        <v>1030</v>
      </c>
      <c r="C191" s="2">
        <v>0</v>
      </c>
      <c r="D191" s="2">
        <v>3953748259</v>
      </c>
      <c r="E191" s="1"/>
      <c r="F191" s="1"/>
      <c r="G191" s="2">
        <f t="shared" si="4"/>
        <v>0</v>
      </c>
      <c r="H191" s="2">
        <f t="shared" si="5"/>
        <v>3953748259</v>
      </c>
    </row>
    <row r="192" spans="1:8" ht="15">
      <c r="A192" s="45" t="s">
        <v>218</v>
      </c>
      <c r="B192" s="46" t="s">
        <v>1031</v>
      </c>
      <c r="C192" s="109">
        <v>0</v>
      </c>
      <c r="D192" s="109">
        <v>44557127963.525002</v>
      </c>
      <c r="E192" s="26"/>
      <c r="F192" s="26"/>
      <c r="G192" s="109">
        <f t="shared" si="4"/>
        <v>0</v>
      </c>
      <c r="H192" s="109">
        <f t="shared" si="5"/>
        <v>44557127963.525002</v>
      </c>
    </row>
    <row r="193" spans="1:8">
      <c r="A193" s="1"/>
      <c r="B193" s="1"/>
      <c r="C193" s="2"/>
      <c r="D193" s="2"/>
      <c r="E193" s="1"/>
      <c r="F193" s="1"/>
      <c r="G193" s="2">
        <f t="shared" si="4"/>
        <v>0</v>
      </c>
      <c r="H193" s="2">
        <f t="shared" si="5"/>
        <v>0</v>
      </c>
    </row>
    <row r="194" spans="1:8" ht="15">
      <c r="A194" s="41" t="s">
        <v>219</v>
      </c>
      <c r="B194" s="66" t="s">
        <v>1032</v>
      </c>
      <c r="C194" s="2"/>
      <c r="D194" s="2"/>
      <c r="E194" s="1"/>
      <c r="F194" s="1"/>
      <c r="G194" s="2">
        <f t="shared" si="4"/>
        <v>0</v>
      </c>
      <c r="H194" s="2">
        <f t="shared" si="5"/>
        <v>0</v>
      </c>
    </row>
    <row r="195" spans="1:8" ht="15">
      <c r="A195" s="43" t="s">
        <v>220</v>
      </c>
      <c r="B195" s="56" t="s">
        <v>1033</v>
      </c>
      <c r="C195" s="2">
        <v>26933436</v>
      </c>
      <c r="D195" s="2">
        <v>451594583.023</v>
      </c>
      <c r="E195" s="1"/>
      <c r="F195" s="1"/>
      <c r="G195" s="2">
        <f t="shared" si="4"/>
        <v>26933436</v>
      </c>
      <c r="H195" s="2">
        <f t="shared" si="5"/>
        <v>451594583.023</v>
      </c>
    </row>
    <row r="196" spans="1:8" ht="15.75">
      <c r="A196" s="55" t="s">
        <v>221</v>
      </c>
      <c r="B196" s="54" t="s">
        <v>1034</v>
      </c>
      <c r="C196" s="2">
        <v>0</v>
      </c>
      <c r="D196" s="2">
        <v>1500000000</v>
      </c>
      <c r="E196" s="1"/>
      <c r="F196" s="1"/>
      <c r="G196" s="2">
        <f t="shared" si="4"/>
        <v>0</v>
      </c>
      <c r="H196" s="2">
        <f t="shared" si="5"/>
        <v>1500000000</v>
      </c>
    </row>
    <row r="197" spans="1:8" ht="15">
      <c r="A197" s="45" t="s">
        <v>222</v>
      </c>
      <c r="B197" s="46" t="s">
        <v>1035</v>
      </c>
      <c r="C197" s="109">
        <v>26933436</v>
      </c>
      <c r="D197" s="109">
        <v>1951594583.023</v>
      </c>
      <c r="E197" s="26"/>
      <c r="F197" s="26"/>
      <c r="G197" s="109">
        <f t="shared" si="4"/>
        <v>26933436</v>
      </c>
      <c r="H197" s="109">
        <f t="shared" si="5"/>
        <v>1951594583.023</v>
      </c>
    </row>
    <row r="198" spans="1:8" ht="15">
      <c r="A198" s="53"/>
      <c r="B198" s="54"/>
      <c r="C198" s="2"/>
      <c r="D198" s="2"/>
      <c r="E198" s="1"/>
      <c r="F198" s="1"/>
      <c r="G198" s="2">
        <f t="shared" si="4"/>
        <v>0</v>
      </c>
      <c r="H198" s="2">
        <f t="shared" si="5"/>
        <v>0</v>
      </c>
    </row>
    <row r="199" spans="1:8" ht="15">
      <c r="A199" s="41" t="s">
        <v>223</v>
      </c>
      <c r="B199" s="66" t="s">
        <v>1036</v>
      </c>
      <c r="C199" s="2"/>
      <c r="D199" s="2"/>
      <c r="E199" s="1"/>
      <c r="F199" s="1"/>
      <c r="G199" s="2">
        <f t="shared" si="4"/>
        <v>0</v>
      </c>
      <c r="H199" s="2">
        <f t="shared" si="5"/>
        <v>0</v>
      </c>
    </row>
    <row r="200" spans="1:8" ht="15.75">
      <c r="A200" s="55" t="s">
        <v>1037</v>
      </c>
      <c r="B200" s="56" t="s">
        <v>1038</v>
      </c>
      <c r="C200" s="2">
        <v>0</v>
      </c>
      <c r="D200" s="2">
        <v>1212179695</v>
      </c>
      <c r="E200" s="1"/>
      <c r="F200" s="1"/>
      <c r="G200" s="2">
        <f t="shared" si="4"/>
        <v>0</v>
      </c>
      <c r="H200" s="2">
        <f t="shared" si="5"/>
        <v>1212179695</v>
      </c>
    </row>
    <row r="201" spans="1:8" ht="15.75">
      <c r="A201" s="55" t="s">
        <v>1039</v>
      </c>
      <c r="B201" s="56" t="s">
        <v>1040</v>
      </c>
      <c r="C201" s="2">
        <v>0</v>
      </c>
      <c r="D201" s="2">
        <v>80607866</v>
      </c>
      <c r="E201" s="1"/>
      <c r="F201" s="1"/>
      <c r="G201" s="2">
        <f t="shared" si="4"/>
        <v>0</v>
      </c>
      <c r="H201" s="2">
        <f t="shared" si="5"/>
        <v>80607866</v>
      </c>
    </row>
    <row r="202" spans="1:8" ht="15">
      <c r="A202" s="45" t="s">
        <v>224</v>
      </c>
      <c r="B202" s="46" t="s">
        <v>1041</v>
      </c>
      <c r="C202" s="109">
        <v>0</v>
      </c>
      <c r="D202" s="109">
        <v>1292787561</v>
      </c>
      <c r="E202" s="26"/>
      <c r="F202" s="26"/>
      <c r="G202" s="109">
        <f t="shared" si="4"/>
        <v>0</v>
      </c>
      <c r="H202" s="109">
        <f t="shared" si="5"/>
        <v>1292787561</v>
      </c>
    </row>
    <row r="203" spans="1:8">
      <c r="A203" s="1"/>
      <c r="B203" s="1"/>
      <c r="C203" s="2"/>
      <c r="D203" s="2"/>
      <c r="E203" s="1"/>
      <c r="F203" s="1"/>
      <c r="G203" s="2">
        <f t="shared" ref="G203:G266" si="6">C203+E203</f>
        <v>0</v>
      </c>
      <c r="H203" s="2">
        <f t="shared" ref="H203:H266" si="7">F203+D203</f>
        <v>0</v>
      </c>
    </row>
    <row r="204" spans="1:8" ht="15">
      <c r="A204" s="41" t="s">
        <v>225</v>
      </c>
      <c r="B204" s="66" t="s">
        <v>1042</v>
      </c>
      <c r="C204" s="2"/>
      <c r="D204" s="2"/>
      <c r="E204" s="1"/>
      <c r="F204" s="1"/>
      <c r="G204" s="2">
        <f t="shared" si="6"/>
        <v>0</v>
      </c>
      <c r="H204" s="2">
        <f t="shared" si="7"/>
        <v>0</v>
      </c>
    </row>
    <row r="205" spans="1:8" ht="15">
      <c r="A205" s="43" t="s">
        <v>226</v>
      </c>
      <c r="B205" s="56" t="s">
        <v>1043</v>
      </c>
      <c r="C205" s="2">
        <v>0</v>
      </c>
      <c r="D205" s="2">
        <v>32666811676</v>
      </c>
      <c r="E205" s="1"/>
      <c r="F205" s="1"/>
      <c r="G205" s="2">
        <f t="shared" si="6"/>
        <v>0</v>
      </c>
      <c r="H205" s="2">
        <f t="shared" si="7"/>
        <v>32666811676</v>
      </c>
    </row>
    <row r="206" spans="1:8" ht="15">
      <c r="A206" s="43" t="s">
        <v>227</v>
      </c>
      <c r="B206" s="56" t="s">
        <v>1044</v>
      </c>
      <c r="C206" s="2">
        <v>0</v>
      </c>
      <c r="D206" s="2">
        <v>8508462143.4589996</v>
      </c>
      <c r="E206" s="1"/>
      <c r="F206" s="1"/>
      <c r="G206" s="2">
        <f t="shared" si="6"/>
        <v>0</v>
      </c>
      <c r="H206" s="2">
        <f t="shared" si="7"/>
        <v>8508462143.4589996</v>
      </c>
    </row>
    <row r="207" spans="1:8" ht="15">
      <c r="A207" s="43" t="s">
        <v>228</v>
      </c>
      <c r="B207" s="56" t="s">
        <v>1045</v>
      </c>
      <c r="C207" s="2">
        <v>-555750000000</v>
      </c>
      <c r="D207" s="2">
        <v>372868544852</v>
      </c>
      <c r="E207" s="1"/>
      <c r="F207" s="1"/>
      <c r="G207" s="2">
        <f t="shared" si="6"/>
        <v>-555750000000</v>
      </c>
      <c r="H207" s="2">
        <f t="shared" si="7"/>
        <v>372868544852</v>
      </c>
    </row>
    <row r="208" spans="1:8" ht="15">
      <c r="A208" s="43" t="s">
        <v>229</v>
      </c>
      <c r="B208" s="56" t="s">
        <v>1046</v>
      </c>
      <c r="C208" s="2">
        <v>0</v>
      </c>
      <c r="D208" s="2">
        <v>80287082735</v>
      </c>
      <c r="E208" s="1"/>
      <c r="F208" s="1"/>
      <c r="G208" s="2">
        <f t="shared" si="6"/>
        <v>0</v>
      </c>
      <c r="H208" s="2">
        <f t="shared" si="7"/>
        <v>80287082735</v>
      </c>
    </row>
    <row r="209" spans="1:8" ht="15">
      <c r="A209" s="43" t="s">
        <v>230</v>
      </c>
      <c r="B209" s="56" t="s">
        <v>1047</v>
      </c>
      <c r="C209" s="2">
        <v>13564454670</v>
      </c>
      <c r="D209" s="2">
        <v>31336128310</v>
      </c>
      <c r="E209" s="1"/>
      <c r="F209" s="1"/>
      <c r="G209" s="2">
        <f t="shared" si="6"/>
        <v>13564454670</v>
      </c>
      <c r="H209" s="2">
        <f t="shared" si="7"/>
        <v>31336128310</v>
      </c>
    </row>
    <row r="210" spans="1:8" ht="15">
      <c r="A210" s="43" t="s">
        <v>231</v>
      </c>
      <c r="B210" s="56" t="s">
        <v>1048</v>
      </c>
      <c r="C210" s="2">
        <v>0</v>
      </c>
      <c r="D210" s="2">
        <v>35436525562</v>
      </c>
      <c r="E210" s="1"/>
      <c r="F210" s="1"/>
      <c r="G210" s="2">
        <f t="shared" si="6"/>
        <v>0</v>
      </c>
      <c r="H210" s="2">
        <f t="shared" si="7"/>
        <v>35436525562</v>
      </c>
    </row>
    <row r="211" spans="1:8" ht="15">
      <c r="A211" s="43" t="s">
        <v>232</v>
      </c>
      <c r="B211" s="56" t="s">
        <v>1049</v>
      </c>
      <c r="C211" s="2">
        <v>0</v>
      </c>
      <c r="D211" s="2">
        <v>21608358182.681999</v>
      </c>
      <c r="E211" s="1"/>
      <c r="F211" s="1"/>
      <c r="G211" s="2">
        <f t="shared" si="6"/>
        <v>0</v>
      </c>
      <c r="H211" s="2">
        <f t="shared" si="7"/>
        <v>21608358182.681999</v>
      </c>
    </row>
    <row r="212" spans="1:8" ht="15">
      <c r="A212" s="43" t="s">
        <v>233</v>
      </c>
      <c r="B212" s="56" t="s">
        <v>1050</v>
      </c>
      <c r="C212" s="2">
        <v>0</v>
      </c>
      <c r="D212" s="2">
        <v>31713293561.305</v>
      </c>
      <c r="E212" s="1"/>
      <c r="F212" s="1"/>
      <c r="G212" s="2">
        <f t="shared" si="6"/>
        <v>0</v>
      </c>
      <c r="H212" s="2">
        <f t="shared" si="7"/>
        <v>31713293561.305</v>
      </c>
    </row>
    <row r="213" spans="1:8" ht="15">
      <c r="A213" s="43" t="s">
        <v>234</v>
      </c>
      <c r="B213" s="56" t="s">
        <v>1051</v>
      </c>
      <c r="C213" s="2">
        <v>0</v>
      </c>
      <c r="D213" s="2">
        <v>57869947011.003998</v>
      </c>
      <c r="E213" s="1"/>
      <c r="F213" s="1"/>
      <c r="G213" s="2">
        <f t="shared" si="6"/>
        <v>0</v>
      </c>
      <c r="H213" s="2">
        <f t="shared" si="7"/>
        <v>57869947011.003998</v>
      </c>
    </row>
    <row r="214" spans="1:8" ht="15">
      <c r="A214" s="43" t="s">
        <v>235</v>
      </c>
      <c r="B214" s="56" t="s">
        <v>1052</v>
      </c>
      <c r="C214" s="2">
        <v>0</v>
      </c>
      <c r="D214" s="2">
        <v>11337884607</v>
      </c>
      <c r="E214" s="1"/>
      <c r="F214" s="1"/>
      <c r="G214" s="2">
        <f t="shared" si="6"/>
        <v>0</v>
      </c>
      <c r="H214" s="2">
        <f t="shared" si="7"/>
        <v>11337884607</v>
      </c>
    </row>
    <row r="215" spans="1:8" ht="15.75">
      <c r="A215" s="55" t="s">
        <v>236</v>
      </c>
      <c r="B215" s="56" t="s">
        <v>1053</v>
      </c>
      <c r="C215" s="2">
        <v>0</v>
      </c>
      <c r="D215" s="2">
        <v>57842000000</v>
      </c>
      <c r="E215" s="1"/>
      <c r="F215" s="1"/>
      <c r="G215" s="2">
        <f t="shared" si="6"/>
        <v>0</v>
      </c>
      <c r="H215" s="2">
        <f t="shared" si="7"/>
        <v>57842000000</v>
      </c>
    </row>
    <row r="216" spans="1:8" ht="15">
      <c r="A216" s="43" t="s">
        <v>237</v>
      </c>
      <c r="B216" s="56" t="s">
        <v>1054</v>
      </c>
      <c r="C216" s="2">
        <v>2938947394.5</v>
      </c>
      <c r="D216" s="2">
        <v>10100202193.5</v>
      </c>
      <c r="E216" s="1"/>
      <c r="F216" s="1"/>
      <c r="G216" s="2">
        <f t="shared" si="6"/>
        <v>2938947394.5</v>
      </c>
      <c r="H216" s="2">
        <f t="shared" si="7"/>
        <v>10100202193.5</v>
      </c>
    </row>
    <row r="217" spans="1:8" ht="15">
      <c r="A217" s="45" t="s">
        <v>238</v>
      </c>
      <c r="B217" s="46" t="s">
        <v>1055</v>
      </c>
      <c r="C217" s="109">
        <v>-539246597935.5</v>
      </c>
      <c r="D217" s="109">
        <v>751575240833.94995</v>
      </c>
      <c r="E217" s="26"/>
      <c r="F217" s="26"/>
      <c r="G217" s="109">
        <f t="shared" si="6"/>
        <v>-539246597935.5</v>
      </c>
      <c r="H217" s="109">
        <f t="shared" si="7"/>
        <v>751575240833.94995</v>
      </c>
    </row>
    <row r="218" spans="1:8" ht="15">
      <c r="A218" s="49" t="s">
        <v>111</v>
      </c>
      <c r="B218" s="50" t="s">
        <v>905</v>
      </c>
      <c r="C218" s="115">
        <v>-533377475757.5</v>
      </c>
      <c r="D218" s="115">
        <v>1173393374074.9199</v>
      </c>
      <c r="E218" s="116"/>
      <c r="F218" s="116"/>
      <c r="G218" s="115">
        <f t="shared" si="6"/>
        <v>-533377475757.5</v>
      </c>
      <c r="H218" s="115">
        <f t="shared" si="7"/>
        <v>1173393374074.9199</v>
      </c>
    </row>
    <row r="219" spans="1:8">
      <c r="A219" s="1"/>
      <c r="B219" s="1"/>
      <c r="C219" s="2"/>
      <c r="D219" s="2"/>
      <c r="E219" s="1"/>
      <c r="F219" s="1"/>
      <c r="G219" s="2">
        <f t="shared" si="6"/>
        <v>0</v>
      </c>
      <c r="H219" s="2">
        <f t="shared" si="7"/>
        <v>0</v>
      </c>
    </row>
    <row r="220" spans="1:8" ht="15">
      <c r="A220" s="39" t="s">
        <v>239</v>
      </c>
      <c r="B220" s="65" t="s">
        <v>1056</v>
      </c>
      <c r="C220" s="2"/>
      <c r="D220" s="2"/>
      <c r="E220" s="1"/>
      <c r="F220" s="1"/>
      <c r="G220" s="2">
        <f t="shared" si="6"/>
        <v>0</v>
      </c>
      <c r="H220" s="2">
        <f t="shared" si="7"/>
        <v>0</v>
      </c>
    </row>
    <row r="221" spans="1:8" ht="15">
      <c r="A221" s="41" t="s">
        <v>240</v>
      </c>
      <c r="B221" s="66" t="s">
        <v>1057</v>
      </c>
      <c r="C221" s="2"/>
      <c r="D221" s="2"/>
      <c r="E221" s="1"/>
      <c r="F221" s="1"/>
      <c r="G221" s="2">
        <f t="shared" si="6"/>
        <v>0</v>
      </c>
      <c r="H221" s="2">
        <f t="shared" si="7"/>
        <v>0</v>
      </c>
    </row>
    <row r="222" spans="1:8" ht="15">
      <c r="A222" s="43" t="s">
        <v>241</v>
      </c>
      <c r="B222" s="56" t="s">
        <v>1058</v>
      </c>
      <c r="C222" s="2">
        <v>28741034</v>
      </c>
      <c r="D222" s="2">
        <v>2266942908</v>
      </c>
      <c r="E222" s="1"/>
      <c r="F222" s="1"/>
      <c r="G222" s="2">
        <f t="shared" si="6"/>
        <v>28741034</v>
      </c>
      <c r="H222" s="2">
        <f t="shared" si="7"/>
        <v>2266942908</v>
      </c>
    </row>
    <row r="223" spans="1:8" ht="15">
      <c r="A223" s="43" t="s">
        <v>242</v>
      </c>
      <c r="B223" s="56" t="s">
        <v>1059</v>
      </c>
      <c r="C223" s="2">
        <v>228725936</v>
      </c>
      <c r="D223" s="2">
        <v>3971763343</v>
      </c>
      <c r="E223" s="1"/>
      <c r="F223" s="1"/>
      <c r="G223" s="2">
        <f t="shared" si="6"/>
        <v>228725936</v>
      </c>
      <c r="H223" s="2">
        <f t="shared" si="7"/>
        <v>3971763343</v>
      </c>
    </row>
    <row r="224" spans="1:8" ht="15">
      <c r="A224" s="43" t="s">
        <v>243</v>
      </c>
      <c r="B224" s="56" t="s">
        <v>1060</v>
      </c>
      <c r="C224" s="2">
        <v>333301200</v>
      </c>
      <c r="D224" s="2">
        <v>4658838082.8699999</v>
      </c>
      <c r="E224" s="1"/>
      <c r="F224" s="1"/>
      <c r="G224" s="2">
        <f t="shared" si="6"/>
        <v>333301200</v>
      </c>
      <c r="H224" s="2">
        <f t="shared" si="7"/>
        <v>4658838082.8699999</v>
      </c>
    </row>
    <row r="225" spans="1:8" ht="15">
      <c r="A225" s="45" t="s">
        <v>102</v>
      </c>
      <c r="B225" s="46" t="s">
        <v>904</v>
      </c>
      <c r="C225" s="109">
        <v>590768170</v>
      </c>
      <c r="D225" s="109">
        <v>10897544333.870001</v>
      </c>
      <c r="E225" s="26"/>
      <c r="F225" s="26"/>
      <c r="G225" s="109">
        <f t="shared" si="6"/>
        <v>590768170</v>
      </c>
      <c r="H225" s="109">
        <f t="shared" si="7"/>
        <v>10897544333.870001</v>
      </c>
    </row>
    <row r="226" spans="1:8" ht="15">
      <c r="A226" s="49" t="s">
        <v>154</v>
      </c>
      <c r="B226" s="50" t="s">
        <v>953</v>
      </c>
      <c r="C226" s="115">
        <v>590768170</v>
      </c>
      <c r="D226" s="115">
        <v>10897544333.870001</v>
      </c>
      <c r="E226" s="116"/>
      <c r="F226" s="116"/>
      <c r="G226" s="115">
        <f t="shared" si="6"/>
        <v>590768170</v>
      </c>
      <c r="H226" s="115">
        <f t="shared" si="7"/>
        <v>10897544333.870001</v>
      </c>
    </row>
    <row r="227" spans="1:8" ht="15">
      <c r="A227" s="51" t="s">
        <v>112</v>
      </c>
      <c r="B227" s="52" t="s">
        <v>906</v>
      </c>
      <c r="C227" s="12">
        <v>-527242980766.5</v>
      </c>
      <c r="D227" s="12">
        <v>1211730979924.49</v>
      </c>
      <c r="E227" s="12">
        <v>2084670.9</v>
      </c>
      <c r="F227" s="12">
        <v>49348962.100000001</v>
      </c>
      <c r="G227" s="12">
        <f t="shared" si="6"/>
        <v>-527240896095.59998</v>
      </c>
      <c r="H227" s="12">
        <f t="shared" si="7"/>
        <v>1211780328886.5901</v>
      </c>
    </row>
    <row r="228" spans="1:8" ht="15">
      <c r="A228" s="53"/>
      <c r="B228" s="54"/>
      <c r="C228" s="2"/>
      <c r="D228" s="2"/>
      <c r="E228" s="2"/>
      <c r="F228" s="2"/>
      <c r="G228" s="2">
        <f t="shared" si="6"/>
        <v>0</v>
      </c>
      <c r="H228" s="2">
        <f t="shared" si="7"/>
        <v>0</v>
      </c>
    </row>
    <row r="229" spans="1:8" ht="15">
      <c r="A229" s="37" t="s">
        <v>244</v>
      </c>
      <c r="B229" s="38" t="s">
        <v>1061</v>
      </c>
      <c r="C229" s="2"/>
      <c r="D229" s="2"/>
      <c r="E229" s="2"/>
      <c r="F229" s="2"/>
      <c r="G229" s="2">
        <f t="shared" si="6"/>
        <v>0</v>
      </c>
      <c r="H229" s="2">
        <f t="shared" si="7"/>
        <v>0</v>
      </c>
    </row>
    <row r="230" spans="1:8" ht="15">
      <c r="A230" s="39" t="s">
        <v>245</v>
      </c>
      <c r="B230" s="40" t="s">
        <v>1062</v>
      </c>
      <c r="C230" s="2"/>
      <c r="D230" s="2"/>
      <c r="E230" s="2"/>
      <c r="F230" s="2"/>
      <c r="G230" s="2">
        <f t="shared" si="6"/>
        <v>0</v>
      </c>
      <c r="H230" s="2">
        <f t="shared" si="7"/>
        <v>0</v>
      </c>
    </row>
    <row r="231" spans="1:8" ht="15">
      <c r="A231" s="41" t="s">
        <v>246</v>
      </c>
      <c r="B231" s="42" t="s">
        <v>1063</v>
      </c>
      <c r="C231" s="2"/>
      <c r="D231" s="2"/>
      <c r="E231" s="2"/>
      <c r="F231" s="2"/>
      <c r="G231" s="2">
        <f t="shared" si="6"/>
        <v>0</v>
      </c>
      <c r="H231" s="2">
        <f t="shared" si="7"/>
        <v>0</v>
      </c>
    </row>
    <row r="232" spans="1:8" ht="15">
      <c r="A232" s="43" t="s">
        <v>247</v>
      </c>
      <c r="B232" s="56" t="s">
        <v>1064</v>
      </c>
      <c r="C232" s="2">
        <v>5340277662710.4004</v>
      </c>
      <c r="D232" s="2">
        <v>66976650305578.797</v>
      </c>
      <c r="E232" s="2"/>
      <c r="F232" s="2"/>
      <c r="G232" s="2">
        <f t="shared" si="6"/>
        <v>5340277662710.4004</v>
      </c>
      <c r="H232" s="2">
        <f t="shared" si="7"/>
        <v>66976650305578.797</v>
      </c>
    </row>
    <row r="233" spans="1:8" ht="15">
      <c r="A233" s="45" t="s">
        <v>102</v>
      </c>
      <c r="B233" s="46" t="s">
        <v>904</v>
      </c>
      <c r="C233" s="109">
        <v>5340277662710.4004</v>
      </c>
      <c r="D233" s="109">
        <v>66976650305578.797</v>
      </c>
      <c r="E233" s="109"/>
      <c r="F233" s="109"/>
      <c r="G233" s="109">
        <f t="shared" si="6"/>
        <v>5340277662710.4004</v>
      </c>
      <c r="H233" s="109">
        <f t="shared" si="7"/>
        <v>66976650305578.797</v>
      </c>
    </row>
    <row r="234" spans="1:8">
      <c r="A234" s="1"/>
      <c r="B234" s="1"/>
      <c r="C234" s="2"/>
      <c r="D234" s="2"/>
      <c r="E234" s="2"/>
      <c r="F234" s="2"/>
      <c r="G234" s="2">
        <f t="shared" si="6"/>
        <v>0</v>
      </c>
      <c r="H234" s="2">
        <f t="shared" si="7"/>
        <v>0</v>
      </c>
    </row>
    <row r="235" spans="1:8" ht="15">
      <c r="A235" s="41" t="s">
        <v>248</v>
      </c>
      <c r="B235" s="42" t="s">
        <v>1065</v>
      </c>
      <c r="C235" s="2"/>
      <c r="D235" s="2"/>
      <c r="E235" s="2"/>
      <c r="F235" s="2"/>
      <c r="G235" s="2">
        <f t="shared" si="6"/>
        <v>0</v>
      </c>
      <c r="H235" s="2">
        <f t="shared" si="7"/>
        <v>0</v>
      </c>
    </row>
    <row r="236" spans="1:8" ht="15">
      <c r="A236" s="43" t="s">
        <v>249</v>
      </c>
      <c r="B236" s="56" t="s">
        <v>1066</v>
      </c>
      <c r="C236" s="2">
        <v>584208959</v>
      </c>
      <c r="D236" s="2">
        <v>7731174068.9099998</v>
      </c>
      <c r="E236" s="2">
        <v>122785</v>
      </c>
      <c r="F236" s="2">
        <v>6062300</v>
      </c>
      <c r="G236" s="2">
        <f t="shared" si="6"/>
        <v>584331744</v>
      </c>
      <c r="H236" s="2">
        <f t="shared" si="7"/>
        <v>7737236368.9099998</v>
      </c>
    </row>
    <row r="237" spans="1:8" ht="15">
      <c r="A237" s="43" t="s">
        <v>250</v>
      </c>
      <c r="B237" s="56" t="s">
        <v>1067</v>
      </c>
      <c r="C237" s="2">
        <v>70077182</v>
      </c>
      <c r="D237" s="2">
        <v>448922251</v>
      </c>
      <c r="E237" s="2"/>
      <c r="F237" s="2"/>
      <c r="G237" s="2">
        <f t="shared" si="6"/>
        <v>70077182</v>
      </c>
      <c r="H237" s="2">
        <f t="shared" si="7"/>
        <v>448922251</v>
      </c>
    </row>
    <row r="238" spans="1:8" ht="15">
      <c r="A238" s="43" t="s">
        <v>251</v>
      </c>
      <c r="B238" s="56" t="s">
        <v>1068</v>
      </c>
      <c r="C238" s="2">
        <v>97833990</v>
      </c>
      <c r="D238" s="2">
        <v>5898313644</v>
      </c>
      <c r="E238" s="2"/>
      <c r="F238" s="2"/>
      <c r="G238" s="2">
        <f t="shared" si="6"/>
        <v>97833990</v>
      </c>
      <c r="H238" s="2">
        <f t="shared" si="7"/>
        <v>5898313644</v>
      </c>
    </row>
    <row r="239" spans="1:8" ht="15">
      <c r="A239" s="43" t="s">
        <v>252</v>
      </c>
      <c r="B239" s="56" t="s">
        <v>1069</v>
      </c>
      <c r="C239" s="2">
        <v>3375000</v>
      </c>
      <c r="D239" s="2">
        <v>197073440</v>
      </c>
      <c r="E239" s="2"/>
      <c r="F239" s="2"/>
      <c r="G239" s="2">
        <f t="shared" si="6"/>
        <v>3375000</v>
      </c>
      <c r="H239" s="2">
        <f t="shared" si="7"/>
        <v>197073440</v>
      </c>
    </row>
    <row r="240" spans="1:8" ht="15">
      <c r="A240" s="43" t="s">
        <v>253</v>
      </c>
      <c r="B240" s="56" t="s">
        <v>1070</v>
      </c>
      <c r="C240" s="2">
        <v>7325186</v>
      </c>
      <c r="D240" s="2">
        <v>194154049</v>
      </c>
      <c r="E240" s="2"/>
      <c r="F240" s="2"/>
      <c r="G240" s="2">
        <f t="shared" si="6"/>
        <v>7325186</v>
      </c>
      <c r="H240" s="2">
        <f t="shared" si="7"/>
        <v>194154049</v>
      </c>
    </row>
    <row r="241" spans="1:8" ht="15">
      <c r="A241" s="45" t="s">
        <v>106</v>
      </c>
      <c r="B241" s="46" t="s">
        <v>924</v>
      </c>
      <c r="C241" s="109">
        <v>762820317</v>
      </c>
      <c r="D241" s="109">
        <v>14469637452.91</v>
      </c>
      <c r="E241" s="109">
        <v>122785</v>
      </c>
      <c r="F241" s="109">
        <v>6062300</v>
      </c>
      <c r="G241" s="109">
        <f t="shared" si="6"/>
        <v>762943102</v>
      </c>
      <c r="H241" s="109">
        <f t="shared" si="7"/>
        <v>14475699752.91</v>
      </c>
    </row>
    <row r="242" spans="1:8" ht="15">
      <c r="A242" s="49" t="s">
        <v>107</v>
      </c>
      <c r="B242" s="50" t="s">
        <v>900</v>
      </c>
      <c r="C242" s="115">
        <v>5341040483027.4004</v>
      </c>
      <c r="D242" s="115">
        <v>66991119943031.703</v>
      </c>
      <c r="E242" s="115">
        <v>122785</v>
      </c>
      <c r="F242" s="115">
        <v>6062300</v>
      </c>
      <c r="G242" s="115">
        <f t="shared" si="6"/>
        <v>5341040605812.4004</v>
      </c>
      <c r="H242" s="115">
        <f t="shared" si="7"/>
        <v>66991126005331.703</v>
      </c>
    </row>
    <row r="243" spans="1:8">
      <c r="A243" s="1"/>
      <c r="B243" s="1"/>
      <c r="C243" s="2"/>
      <c r="D243" s="2"/>
      <c r="E243" s="2"/>
      <c r="F243" s="2"/>
      <c r="G243" s="2">
        <f t="shared" si="6"/>
        <v>0</v>
      </c>
      <c r="H243" s="2">
        <f t="shared" si="7"/>
        <v>0</v>
      </c>
    </row>
    <row r="244" spans="1:8" ht="15">
      <c r="A244" s="39" t="s">
        <v>254</v>
      </c>
      <c r="B244" s="40" t="s">
        <v>1071</v>
      </c>
      <c r="C244" s="2"/>
      <c r="D244" s="2"/>
      <c r="E244" s="2"/>
      <c r="F244" s="2"/>
      <c r="G244" s="2">
        <f t="shared" si="6"/>
        <v>0</v>
      </c>
      <c r="H244" s="2">
        <f t="shared" si="7"/>
        <v>0</v>
      </c>
    </row>
    <row r="245" spans="1:8" ht="15">
      <c r="A245" s="41" t="s">
        <v>255</v>
      </c>
      <c r="B245" s="42" t="s">
        <v>1072</v>
      </c>
      <c r="C245" s="2"/>
      <c r="D245" s="2"/>
      <c r="E245" s="2"/>
      <c r="F245" s="2"/>
      <c r="G245" s="2">
        <f t="shared" si="6"/>
        <v>0</v>
      </c>
      <c r="H245" s="2">
        <f t="shared" si="7"/>
        <v>0</v>
      </c>
    </row>
    <row r="246" spans="1:8" ht="15">
      <c r="A246" s="43" t="s">
        <v>256</v>
      </c>
      <c r="B246" s="56" t="s">
        <v>1073</v>
      </c>
      <c r="C246" s="2">
        <v>12657217449.165001</v>
      </c>
      <c r="D246" s="2">
        <v>119754060065.21001</v>
      </c>
      <c r="E246" s="2">
        <v>510838372</v>
      </c>
      <c r="F246" s="2">
        <v>4316698099</v>
      </c>
      <c r="G246" s="2">
        <f t="shared" si="6"/>
        <v>13168055821.165001</v>
      </c>
      <c r="H246" s="2">
        <f t="shared" si="7"/>
        <v>124070758164.21001</v>
      </c>
    </row>
    <row r="247" spans="1:8" ht="15">
      <c r="A247" s="43" t="s">
        <v>257</v>
      </c>
      <c r="B247" s="56" t="s">
        <v>1074</v>
      </c>
      <c r="C247" s="2">
        <v>2124538250</v>
      </c>
      <c r="D247" s="2">
        <v>18165681271</v>
      </c>
      <c r="E247" s="2"/>
      <c r="F247" s="2"/>
      <c r="G247" s="2">
        <f t="shared" si="6"/>
        <v>2124538250</v>
      </c>
      <c r="H247" s="2">
        <f t="shared" si="7"/>
        <v>18165681271</v>
      </c>
    </row>
    <row r="248" spans="1:8" ht="15">
      <c r="A248" s="43" t="s">
        <v>258</v>
      </c>
      <c r="B248" s="56" t="s">
        <v>1075</v>
      </c>
      <c r="C248" s="2">
        <v>229850982</v>
      </c>
      <c r="D248" s="2">
        <v>2912064757.7839999</v>
      </c>
      <c r="E248" s="2">
        <v>11600</v>
      </c>
      <c r="F248" s="2">
        <v>8006811</v>
      </c>
      <c r="G248" s="2">
        <f t="shared" si="6"/>
        <v>229862582</v>
      </c>
      <c r="H248" s="2">
        <f t="shared" si="7"/>
        <v>2920071568.7839999</v>
      </c>
    </row>
    <row r="249" spans="1:8" ht="15">
      <c r="A249" s="43" t="s">
        <v>259</v>
      </c>
      <c r="B249" s="56" t="s">
        <v>1076</v>
      </c>
      <c r="C249" s="2">
        <v>265433974.69999999</v>
      </c>
      <c r="D249" s="2">
        <v>7251284773.6169996</v>
      </c>
      <c r="E249" s="2">
        <v>86200</v>
      </c>
      <c r="F249" s="2">
        <v>120337036</v>
      </c>
      <c r="G249" s="2">
        <f t="shared" si="6"/>
        <v>265520174.69999999</v>
      </c>
      <c r="H249" s="2">
        <f t="shared" si="7"/>
        <v>7371621809.6169996</v>
      </c>
    </row>
    <row r="250" spans="1:8" ht="15">
      <c r="A250" s="43" t="s">
        <v>260</v>
      </c>
      <c r="B250" s="56" t="s">
        <v>1077</v>
      </c>
      <c r="C250" s="2">
        <v>1920862030.8399999</v>
      </c>
      <c r="D250" s="2">
        <v>16605728359.59</v>
      </c>
      <c r="E250" s="2"/>
      <c r="F250" s="2"/>
      <c r="G250" s="2">
        <f t="shared" si="6"/>
        <v>1920862030.8399999</v>
      </c>
      <c r="H250" s="2">
        <f t="shared" si="7"/>
        <v>16605728359.59</v>
      </c>
    </row>
    <row r="251" spans="1:8" ht="15">
      <c r="A251" s="43" t="s">
        <v>261</v>
      </c>
      <c r="B251" s="56" t="s">
        <v>1078</v>
      </c>
      <c r="C251" s="2">
        <v>2567600072.625</v>
      </c>
      <c r="D251" s="2">
        <v>18173917570.875</v>
      </c>
      <c r="E251" s="2"/>
      <c r="F251" s="2"/>
      <c r="G251" s="2">
        <f t="shared" si="6"/>
        <v>2567600072.625</v>
      </c>
      <c r="H251" s="2">
        <f t="shared" si="7"/>
        <v>18173917570.875</v>
      </c>
    </row>
    <row r="252" spans="1:8" ht="15">
      <c r="A252" s="43" t="s">
        <v>262</v>
      </c>
      <c r="B252" s="56" t="s">
        <v>1079</v>
      </c>
      <c r="C252" s="2">
        <v>188311311</v>
      </c>
      <c r="D252" s="2">
        <v>2198910011.4899998</v>
      </c>
      <c r="E252" s="2">
        <v>0</v>
      </c>
      <c r="F252" s="2">
        <v>5091302</v>
      </c>
      <c r="G252" s="2">
        <f t="shared" si="6"/>
        <v>188311311</v>
      </c>
      <c r="H252" s="2">
        <f t="shared" si="7"/>
        <v>2204001313.4899998</v>
      </c>
    </row>
    <row r="253" spans="1:8" ht="15">
      <c r="A253" s="43" t="s">
        <v>263</v>
      </c>
      <c r="B253" s="56" t="s">
        <v>1080</v>
      </c>
      <c r="C253" s="2">
        <v>5754985</v>
      </c>
      <c r="D253" s="2">
        <v>172591373</v>
      </c>
      <c r="E253" s="2"/>
      <c r="F253" s="2"/>
      <c r="G253" s="2">
        <f t="shared" si="6"/>
        <v>5754985</v>
      </c>
      <c r="H253" s="2">
        <f t="shared" si="7"/>
        <v>172591373</v>
      </c>
    </row>
    <row r="254" spans="1:8" ht="15">
      <c r="A254" s="43" t="s">
        <v>264</v>
      </c>
      <c r="B254" s="56" t="s">
        <v>1081</v>
      </c>
      <c r="C254" s="2">
        <v>13447515</v>
      </c>
      <c r="D254" s="2">
        <v>505256516</v>
      </c>
      <c r="E254" s="2"/>
      <c r="F254" s="2"/>
      <c r="G254" s="2">
        <f t="shared" si="6"/>
        <v>13447515</v>
      </c>
      <c r="H254" s="2">
        <f t="shared" si="7"/>
        <v>505256516</v>
      </c>
    </row>
    <row r="255" spans="1:8" ht="15">
      <c r="A255" s="43" t="s">
        <v>265</v>
      </c>
      <c r="B255" s="56" t="s">
        <v>1082</v>
      </c>
      <c r="C255" s="2">
        <v>0</v>
      </c>
      <c r="D255" s="2">
        <v>457781334.89999998</v>
      </c>
      <c r="E255" s="2"/>
      <c r="F255" s="2"/>
      <c r="G255" s="2">
        <f t="shared" si="6"/>
        <v>0</v>
      </c>
      <c r="H255" s="2">
        <f t="shared" si="7"/>
        <v>457781334.89999998</v>
      </c>
    </row>
    <row r="256" spans="1:8" ht="15">
      <c r="A256" s="43" t="s">
        <v>266</v>
      </c>
      <c r="B256" s="56" t="s">
        <v>1083</v>
      </c>
      <c r="C256" s="2">
        <v>20239399715</v>
      </c>
      <c r="D256" s="2">
        <v>159052260531</v>
      </c>
      <c r="E256" s="2"/>
      <c r="F256" s="2"/>
      <c r="G256" s="2">
        <f t="shared" si="6"/>
        <v>20239399715</v>
      </c>
      <c r="H256" s="2">
        <f t="shared" si="7"/>
        <v>159052260531</v>
      </c>
    </row>
    <row r="257" spans="1:8" ht="15">
      <c r="A257" s="43" t="s">
        <v>267</v>
      </c>
      <c r="B257" s="56" t="s">
        <v>1084</v>
      </c>
      <c r="C257" s="2">
        <v>4709769627</v>
      </c>
      <c r="D257" s="2">
        <v>151185941623.10001</v>
      </c>
      <c r="E257" s="2"/>
      <c r="F257" s="2"/>
      <c r="G257" s="2">
        <f t="shared" si="6"/>
        <v>4709769627</v>
      </c>
      <c r="H257" s="2">
        <f t="shared" si="7"/>
        <v>151185941623.10001</v>
      </c>
    </row>
    <row r="258" spans="1:8" ht="15">
      <c r="A258" s="45" t="s">
        <v>102</v>
      </c>
      <c r="B258" s="46" t="s">
        <v>904</v>
      </c>
      <c r="C258" s="109">
        <v>44922185912.330002</v>
      </c>
      <c r="D258" s="109">
        <v>496435478187.56598</v>
      </c>
      <c r="E258" s="109">
        <v>510936172</v>
      </c>
      <c r="F258" s="109">
        <v>4450133248</v>
      </c>
      <c r="G258" s="109">
        <f t="shared" si="6"/>
        <v>45433122084.330002</v>
      </c>
      <c r="H258" s="109">
        <f t="shared" si="7"/>
        <v>500885611435.56598</v>
      </c>
    </row>
    <row r="259" spans="1:8">
      <c r="A259" s="1"/>
      <c r="B259" s="1"/>
      <c r="C259" s="2"/>
      <c r="D259" s="2"/>
      <c r="E259" s="2"/>
      <c r="F259" s="2"/>
      <c r="G259" s="2">
        <f t="shared" si="6"/>
        <v>0</v>
      </c>
      <c r="H259" s="2">
        <f t="shared" si="7"/>
        <v>0</v>
      </c>
    </row>
    <row r="260" spans="1:8" ht="15">
      <c r="A260" s="41" t="s">
        <v>268</v>
      </c>
      <c r="B260" s="42" t="s">
        <v>1085</v>
      </c>
      <c r="C260" s="2"/>
      <c r="D260" s="2"/>
      <c r="E260" s="2"/>
      <c r="F260" s="2"/>
      <c r="G260" s="2">
        <f t="shared" si="6"/>
        <v>0</v>
      </c>
      <c r="H260" s="2">
        <f t="shared" si="7"/>
        <v>0</v>
      </c>
    </row>
    <row r="261" spans="1:8" ht="15.75">
      <c r="A261" s="55" t="s">
        <v>269</v>
      </c>
      <c r="B261" s="56" t="s">
        <v>1086</v>
      </c>
      <c r="C261" s="2">
        <v>22037400</v>
      </c>
      <c r="D261" s="2">
        <v>256512000</v>
      </c>
      <c r="E261" s="2"/>
      <c r="F261" s="2"/>
      <c r="G261" s="2">
        <f t="shared" si="6"/>
        <v>22037400</v>
      </c>
      <c r="H261" s="2">
        <f t="shared" si="7"/>
        <v>256512000</v>
      </c>
    </row>
    <row r="262" spans="1:8" ht="15.75">
      <c r="A262" s="55" t="s">
        <v>270</v>
      </c>
      <c r="B262" s="56" t="s">
        <v>1087</v>
      </c>
      <c r="C262" s="2">
        <v>48300410</v>
      </c>
      <c r="D262" s="2">
        <v>390355907</v>
      </c>
      <c r="E262" s="2"/>
      <c r="F262" s="2"/>
      <c r="G262" s="2">
        <f t="shared" si="6"/>
        <v>48300410</v>
      </c>
      <c r="H262" s="2">
        <f t="shared" si="7"/>
        <v>390355907</v>
      </c>
    </row>
    <row r="263" spans="1:8" ht="15.75">
      <c r="A263" s="55" t="s">
        <v>1088</v>
      </c>
      <c r="B263" s="61" t="s">
        <v>1782</v>
      </c>
      <c r="C263" s="2">
        <v>132000</v>
      </c>
      <c r="D263" s="2">
        <v>816000</v>
      </c>
      <c r="E263" s="2"/>
      <c r="F263" s="2"/>
      <c r="G263" s="2">
        <f t="shared" si="6"/>
        <v>132000</v>
      </c>
      <c r="H263" s="2">
        <f t="shared" si="7"/>
        <v>816000</v>
      </c>
    </row>
    <row r="264" spans="1:8" ht="15.75">
      <c r="A264" s="55" t="s">
        <v>271</v>
      </c>
      <c r="B264" s="56" t="s">
        <v>1089</v>
      </c>
      <c r="C264" s="2">
        <v>164813500</v>
      </c>
      <c r="D264" s="2">
        <v>1700557430</v>
      </c>
      <c r="E264" s="2"/>
      <c r="F264" s="2"/>
      <c r="G264" s="2">
        <f t="shared" si="6"/>
        <v>164813500</v>
      </c>
      <c r="H264" s="2">
        <f t="shared" si="7"/>
        <v>1700557430</v>
      </c>
    </row>
    <row r="265" spans="1:8" ht="15.75">
      <c r="A265" s="55" t="s">
        <v>272</v>
      </c>
      <c r="B265" s="56" t="s">
        <v>1090</v>
      </c>
      <c r="C265" s="2">
        <v>37333550</v>
      </c>
      <c r="D265" s="2">
        <v>424480823</v>
      </c>
      <c r="E265" s="2"/>
      <c r="F265" s="2"/>
      <c r="G265" s="2">
        <f t="shared" si="6"/>
        <v>37333550</v>
      </c>
      <c r="H265" s="2">
        <f t="shared" si="7"/>
        <v>424480823</v>
      </c>
    </row>
    <row r="266" spans="1:8" ht="15.75">
      <c r="A266" s="55" t="s">
        <v>273</v>
      </c>
      <c r="B266" s="56" t="s">
        <v>1091</v>
      </c>
      <c r="C266" s="2">
        <v>134847495</v>
      </c>
      <c r="D266" s="2">
        <v>4580672762.3999996</v>
      </c>
      <c r="E266" s="2">
        <v>0</v>
      </c>
      <c r="F266" s="2">
        <v>2856400</v>
      </c>
      <c r="G266" s="2">
        <f t="shared" si="6"/>
        <v>134847495</v>
      </c>
      <c r="H266" s="2">
        <f t="shared" si="7"/>
        <v>4583529162.3999996</v>
      </c>
    </row>
    <row r="267" spans="1:8" ht="15.75">
      <c r="A267" s="55" t="s">
        <v>274</v>
      </c>
      <c r="B267" s="56" t="s">
        <v>1092</v>
      </c>
      <c r="C267" s="2">
        <v>1036312290.5</v>
      </c>
      <c r="D267" s="2">
        <v>4310094949.3500004</v>
      </c>
      <c r="E267" s="1"/>
      <c r="F267" s="1"/>
      <c r="G267" s="2">
        <f t="shared" ref="G267:G330" si="8">C267+E267</f>
        <v>1036312290.5</v>
      </c>
      <c r="H267" s="2">
        <f t="shared" ref="H267:H330" si="9">F267+D267</f>
        <v>4310094949.3500004</v>
      </c>
    </row>
    <row r="268" spans="1:8" ht="15.75">
      <c r="A268" s="55" t="s">
        <v>275</v>
      </c>
      <c r="B268" s="56" t="s">
        <v>1093</v>
      </c>
      <c r="C268" s="2">
        <v>229935500</v>
      </c>
      <c r="D268" s="2">
        <v>1907072050</v>
      </c>
      <c r="E268" s="1"/>
      <c r="F268" s="1"/>
      <c r="G268" s="2">
        <f t="shared" si="8"/>
        <v>229935500</v>
      </c>
      <c r="H268" s="2">
        <f t="shared" si="9"/>
        <v>1907072050</v>
      </c>
    </row>
    <row r="269" spans="1:8" ht="15.75">
      <c r="A269" s="55" t="s">
        <v>276</v>
      </c>
      <c r="B269" s="56" t="s">
        <v>1094</v>
      </c>
      <c r="C269" s="2">
        <v>1000</v>
      </c>
      <c r="D269" s="2">
        <v>221000</v>
      </c>
      <c r="E269" s="1"/>
      <c r="F269" s="1"/>
      <c r="G269" s="2">
        <f t="shared" si="8"/>
        <v>1000</v>
      </c>
      <c r="H269" s="2">
        <f t="shared" si="9"/>
        <v>221000</v>
      </c>
    </row>
    <row r="270" spans="1:8" ht="15.75">
      <c r="A270" s="55" t="s">
        <v>277</v>
      </c>
      <c r="B270" s="56" t="s">
        <v>1095</v>
      </c>
      <c r="C270" s="2">
        <v>179625000</v>
      </c>
      <c r="D270" s="2">
        <v>1176325000</v>
      </c>
      <c r="E270" s="1"/>
      <c r="F270" s="1"/>
      <c r="G270" s="2">
        <f t="shared" si="8"/>
        <v>179625000</v>
      </c>
      <c r="H270" s="2">
        <f t="shared" si="9"/>
        <v>1176325000</v>
      </c>
    </row>
    <row r="271" spans="1:8" ht="15.75">
      <c r="A271" s="55" t="s">
        <v>278</v>
      </c>
      <c r="B271" s="56" t="s">
        <v>1096</v>
      </c>
      <c r="C271" s="2">
        <v>124845400</v>
      </c>
      <c r="D271" s="2">
        <v>1946273748.4330001</v>
      </c>
      <c r="E271" s="1"/>
      <c r="F271" s="1"/>
      <c r="G271" s="2">
        <f t="shared" si="8"/>
        <v>124845400</v>
      </c>
      <c r="H271" s="2">
        <f t="shared" si="9"/>
        <v>1946273748.4330001</v>
      </c>
    </row>
    <row r="272" spans="1:8" ht="15.75">
      <c r="A272" s="55" t="s">
        <v>279</v>
      </c>
      <c r="B272" s="56" t="s">
        <v>1097</v>
      </c>
      <c r="C272" s="2">
        <v>1230212780</v>
      </c>
      <c r="D272" s="2">
        <v>10329476720</v>
      </c>
      <c r="E272" s="1"/>
      <c r="F272" s="1"/>
      <c r="G272" s="2">
        <f t="shared" si="8"/>
        <v>1230212780</v>
      </c>
      <c r="H272" s="2">
        <f t="shared" si="9"/>
        <v>10329476720</v>
      </c>
    </row>
    <row r="273" spans="1:8" ht="15.75">
      <c r="A273" s="55" t="s">
        <v>280</v>
      </c>
      <c r="B273" s="56" t="s">
        <v>1098</v>
      </c>
      <c r="C273" s="2">
        <v>39395000</v>
      </c>
      <c r="D273" s="2">
        <v>471641200</v>
      </c>
      <c r="E273" s="1"/>
      <c r="F273" s="1"/>
      <c r="G273" s="2">
        <f t="shared" si="8"/>
        <v>39395000</v>
      </c>
      <c r="H273" s="2">
        <f t="shared" si="9"/>
        <v>471641200</v>
      </c>
    </row>
    <row r="274" spans="1:8" ht="15.75">
      <c r="A274" s="55" t="s">
        <v>281</v>
      </c>
      <c r="B274" s="56" t="s">
        <v>1099</v>
      </c>
      <c r="C274" s="2">
        <v>0</v>
      </c>
      <c r="D274" s="2">
        <v>1765100</v>
      </c>
      <c r="E274" s="1"/>
      <c r="F274" s="1"/>
      <c r="G274" s="2">
        <f t="shared" si="8"/>
        <v>0</v>
      </c>
      <c r="H274" s="2">
        <f t="shared" si="9"/>
        <v>1765100</v>
      </c>
    </row>
    <row r="275" spans="1:8" ht="15.75">
      <c r="A275" s="55" t="s">
        <v>282</v>
      </c>
      <c r="B275" s="56" t="s">
        <v>1100</v>
      </c>
      <c r="C275" s="2">
        <v>162915000</v>
      </c>
      <c r="D275" s="2">
        <v>1466619000</v>
      </c>
      <c r="E275" s="1"/>
      <c r="F275" s="1"/>
      <c r="G275" s="2">
        <f t="shared" si="8"/>
        <v>162915000</v>
      </c>
      <c r="H275" s="2">
        <f t="shared" si="9"/>
        <v>1466619000</v>
      </c>
    </row>
    <row r="276" spans="1:8" ht="15.75">
      <c r="A276" s="55" t="s">
        <v>283</v>
      </c>
      <c r="B276" s="56" t="s">
        <v>1101</v>
      </c>
      <c r="C276" s="2">
        <v>189103515</v>
      </c>
      <c r="D276" s="2">
        <v>3089992307</v>
      </c>
      <c r="E276" s="1"/>
      <c r="F276" s="1"/>
      <c r="G276" s="2">
        <f t="shared" si="8"/>
        <v>189103515</v>
      </c>
      <c r="H276" s="2">
        <f t="shared" si="9"/>
        <v>3089992307</v>
      </c>
    </row>
    <row r="277" spans="1:8" ht="15.75">
      <c r="A277" s="55" t="s">
        <v>284</v>
      </c>
      <c r="B277" s="56" t="s">
        <v>1102</v>
      </c>
      <c r="C277" s="2">
        <v>95403950</v>
      </c>
      <c r="D277" s="2">
        <v>1093792459</v>
      </c>
      <c r="E277" s="2">
        <v>300000</v>
      </c>
      <c r="F277" s="2">
        <v>1075000</v>
      </c>
      <c r="G277" s="2">
        <f t="shared" si="8"/>
        <v>95703950</v>
      </c>
      <c r="H277" s="2">
        <f t="shared" si="9"/>
        <v>1094867459</v>
      </c>
    </row>
    <row r="278" spans="1:8" ht="15.75">
      <c r="A278" s="55" t="s">
        <v>1103</v>
      </c>
      <c r="B278" s="56" t="s">
        <v>1104</v>
      </c>
      <c r="C278" s="2">
        <v>0</v>
      </c>
      <c r="D278" s="2">
        <v>2268999981280</v>
      </c>
      <c r="E278" s="2"/>
      <c r="F278" s="2"/>
      <c r="G278" s="2">
        <f t="shared" si="8"/>
        <v>0</v>
      </c>
      <c r="H278" s="2">
        <f t="shared" si="9"/>
        <v>2268999981280</v>
      </c>
    </row>
    <row r="279" spans="1:8" ht="15">
      <c r="A279" s="45" t="s">
        <v>106</v>
      </c>
      <c r="B279" s="46" t="s">
        <v>924</v>
      </c>
      <c r="C279" s="109">
        <v>3695213790.5</v>
      </c>
      <c r="D279" s="109">
        <v>2302146649736.1802</v>
      </c>
      <c r="E279" s="109">
        <v>300000</v>
      </c>
      <c r="F279" s="109">
        <v>3931400</v>
      </c>
      <c r="G279" s="109">
        <f t="shared" si="8"/>
        <v>3695513790.5</v>
      </c>
      <c r="H279" s="109">
        <f t="shared" si="9"/>
        <v>2302150581136.1802</v>
      </c>
    </row>
    <row r="280" spans="1:8" ht="15">
      <c r="A280" s="59" t="s">
        <v>111</v>
      </c>
      <c r="B280" s="67" t="s">
        <v>905</v>
      </c>
      <c r="C280" s="115">
        <v>48617399702.830002</v>
      </c>
      <c r="D280" s="115">
        <v>2798582127923.7402</v>
      </c>
      <c r="E280" s="115">
        <v>511236172</v>
      </c>
      <c r="F280" s="115">
        <v>4454064648</v>
      </c>
      <c r="G280" s="115">
        <f t="shared" si="8"/>
        <v>49128635874.830002</v>
      </c>
      <c r="H280" s="115">
        <f t="shared" si="9"/>
        <v>2803036192571.7402</v>
      </c>
    </row>
    <row r="281" spans="1:8">
      <c r="A281" s="1"/>
      <c r="B281" s="1"/>
      <c r="C281" s="2"/>
      <c r="D281" s="2"/>
      <c r="E281" s="2"/>
      <c r="F281" s="2"/>
      <c r="G281" s="2">
        <f t="shared" si="8"/>
        <v>0</v>
      </c>
      <c r="H281" s="2">
        <f t="shared" si="9"/>
        <v>0</v>
      </c>
    </row>
    <row r="282" spans="1:8" ht="15">
      <c r="A282" s="39" t="s">
        <v>285</v>
      </c>
      <c r="B282" s="40" t="s">
        <v>1105</v>
      </c>
      <c r="C282" s="2"/>
      <c r="D282" s="2"/>
      <c r="E282" s="2"/>
      <c r="F282" s="2"/>
      <c r="G282" s="2">
        <f t="shared" si="8"/>
        <v>0</v>
      </c>
      <c r="H282" s="2">
        <f t="shared" si="9"/>
        <v>0</v>
      </c>
    </row>
    <row r="283" spans="1:8" ht="15">
      <c r="A283" s="41" t="s">
        <v>240</v>
      </c>
      <c r="B283" s="42" t="s">
        <v>1106</v>
      </c>
      <c r="C283" s="2"/>
      <c r="D283" s="2"/>
      <c r="E283" s="1"/>
      <c r="F283" s="1"/>
      <c r="G283" s="2">
        <f t="shared" si="8"/>
        <v>0</v>
      </c>
      <c r="H283" s="2">
        <f t="shared" si="9"/>
        <v>0</v>
      </c>
    </row>
    <row r="284" spans="1:8" ht="15">
      <c r="A284" s="43" t="s">
        <v>286</v>
      </c>
      <c r="B284" s="56" t="s">
        <v>1107</v>
      </c>
      <c r="C284" s="2">
        <v>94991710</v>
      </c>
      <c r="D284" s="2">
        <v>2000762162</v>
      </c>
      <c r="E284" s="1"/>
      <c r="F284" s="1"/>
      <c r="G284" s="2">
        <f t="shared" si="8"/>
        <v>94991710</v>
      </c>
      <c r="H284" s="2">
        <f t="shared" si="9"/>
        <v>2000762162</v>
      </c>
    </row>
    <row r="285" spans="1:8" ht="15">
      <c r="A285" s="43" t="s">
        <v>287</v>
      </c>
      <c r="B285" s="56" t="s">
        <v>1108</v>
      </c>
      <c r="C285" s="2">
        <v>62500</v>
      </c>
      <c r="D285" s="2">
        <v>86467500</v>
      </c>
      <c r="E285" s="1"/>
      <c r="F285" s="1"/>
      <c r="G285" s="2">
        <f t="shared" si="8"/>
        <v>62500</v>
      </c>
      <c r="H285" s="2">
        <f t="shared" si="9"/>
        <v>86467500</v>
      </c>
    </row>
    <row r="286" spans="1:8" ht="15">
      <c r="A286" s="43" t="s">
        <v>288</v>
      </c>
      <c r="B286" s="56" t="s">
        <v>1109</v>
      </c>
      <c r="C286" s="2">
        <v>325223385</v>
      </c>
      <c r="D286" s="2">
        <v>3083968609.6659999</v>
      </c>
      <c r="E286" s="1"/>
      <c r="F286" s="1"/>
      <c r="G286" s="2">
        <f t="shared" si="8"/>
        <v>325223385</v>
      </c>
      <c r="H286" s="2">
        <f t="shared" si="9"/>
        <v>3083968609.6659999</v>
      </c>
    </row>
    <row r="287" spans="1:8" ht="15">
      <c r="A287" s="43" t="s">
        <v>289</v>
      </c>
      <c r="B287" s="56" t="s">
        <v>1110</v>
      </c>
      <c r="C287" s="2">
        <v>90000</v>
      </c>
      <c r="D287" s="2">
        <v>1605000</v>
      </c>
      <c r="E287" s="1"/>
      <c r="F287" s="1"/>
      <c r="G287" s="2">
        <f t="shared" si="8"/>
        <v>90000</v>
      </c>
      <c r="H287" s="2">
        <f t="shared" si="9"/>
        <v>1605000</v>
      </c>
    </row>
    <row r="288" spans="1:8" ht="15">
      <c r="A288" s="43" t="s">
        <v>290</v>
      </c>
      <c r="B288" s="56" t="s">
        <v>1111</v>
      </c>
      <c r="C288" s="2">
        <v>1870000</v>
      </c>
      <c r="D288" s="2">
        <v>19675515</v>
      </c>
      <c r="E288" s="1"/>
      <c r="F288" s="1"/>
      <c r="G288" s="2">
        <f t="shared" si="8"/>
        <v>1870000</v>
      </c>
      <c r="H288" s="2">
        <f t="shared" si="9"/>
        <v>19675515</v>
      </c>
    </row>
    <row r="289" spans="1:8" ht="15">
      <c r="A289" s="43" t="s">
        <v>291</v>
      </c>
      <c r="B289" s="56" t="s">
        <v>1112</v>
      </c>
      <c r="C289" s="2">
        <v>0</v>
      </c>
      <c r="D289" s="2">
        <v>28750000</v>
      </c>
      <c r="E289" s="1"/>
      <c r="F289" s="1"/>
      <c r="G289" s="2">
        <f t="shared" si="8"/>
        <v>0</v>
      </c>
      <c r="H289" s="2">
        <f t="shared" si="9"/>
        <v>28750000</v>
      </c>
    </row>
    <row r="290" spans="1:8" ht="15">
      <c r="A290" s="45" t="s">
        <v>102</v>
      </c>
      <c r="B290" s="46" t="s">
        <v>904</v>
      </c>
      <c r="C290" s="109">
        <v>422237595</v>
      </c>
      <c r="D290" s="109">
        <v>5221228786.6660004</v>
      </c>
      <c r="E290" s="26"/>
      <c r="F290" s="26"/>
      <c r="G290" s="109">
        <f t="shared" si="8"/>
        <v>422237595</v>
      </c>
      <c r="H290" s="109">
        <f t="shared" si="9"/>
        <v>5221228786.6660004</v>
      </c>
    </row>
    <row r="291" spans="1:8">
      <c r="A291" s="1"/>
      <c r="B291" s="1"/>
      <c r="C291" s="2"/>
      <c r="D291" s="2"/>
      <c r="E291" s="1"/>
      <c r="F291" s="1"/>
      <c r="G291" s="2">
        <f t="shared" si="8"/>
        <v>0</v>
      </c>
      <c r="H291" s="2">
        <f t="shared" si="9"/>
        <v>0</v>
      </c>
    </row>
    <row r="292" spans="1:8" ht="15">
      <c r="A292" s="41" t="s">
        <v>292</v>
      </c>
      <c r="B292" s="42" t="s">
        <v>1113</v>
      </c>
      <c r="C292" s="2"/>
      <c r="D292" s="2"/>
      <c r="E292" s="2"/>
      <c r="F292" s="2"/>
      <c r="G292" s="2">
        <f t="shared" si="8"/>
        <v>0</v>
      </c>
      <c r="H292" s="2">
        <f t="shared" si="9"/>
        <v>0</v>
      </c>
    </row>
    <row r="293" spans="1:8" ht="15.75">
      <c r="A293" s="55" t="s">
        <v>293</v>
      </c>
      <c r="B293" s="56" t="s">
        <v>1114</v>
      </c>
      <c r="C293" s="2">
        <v>2484780</v>
      </c>
      <c r="D293" s="2">
        <v>427215663</v>
      </c>
      <c r="E293" s="2">
        <v>3579250</v>
      </c>
      <c r="F293" s="2">
        <v>526700935</v>
      </c>
      <c r="G293" s="2">
        <f t="shared" si="8"/>
        <v>6064030</v>
      </c>
      <c r="H293" s="2">
        <f t="shared" si="9"/>
        <v>953916598</v>
      </c>
    </row>
    <row r="294" spans="1:8" ht="15.75">
      <c r="A294" s="55" t="s">
        <v>294</v>
      </c>
      <c r="B294" s="56" t="s">
        <v>1115</v>
      </c>
      <c r="C294" s="2">
        <v>0</v>
      </c>
      <c r="D294" s="2">
        <v>1910100</v>
      </c>
      <c r="E294" s="2"/>
      <c r="F294" s="2"/>
      <c r="G294" s="2">
        <f t="shared" si="8"/>
        <v>0</v>
      </c>
      <c r="H294" s="2">
        <f t="shared" si="9"/>
        <v>1910100</v>
      </c>
    </row>
    <row r="295" spans="1:8" ht="15.75">
      <c r="A295" s="55" t="s">
        <v>295</v>
      </c>
      <c r="B295" s="56" t="s">
        <v>1116</v>
      </c>
      <c r="C295" s="2">
        <v>468305</v>
      </c>
      <c r="D295" s="2">
        <v>5448215</v>
      </c>
      <c r="E295" s="2">
        <v>0</v>
      </c>
      <c r="F295" s="2">
        <v>421000</v>
      </c>
      <c r="G295" s="2">
        <f t="shared" si="8"/>
        <v>468305</v>
      </c>
      <c r="H295" s="2">
        <f t="shared" si="9"/>
        <v>5869215</v>
      </c>
    </row>
    <row r="296" spans="1:8" ht="15.75">
      <c r="A296" s="55" t="s">
        <v>296</v>
      </c>
      <c r="B296" s="56" t="s">
        <v>1117</v>
      </c>
      <c r="C296" s="2">
        <v>1393371375</v>
      </c>
      <c r="D296" s="2">
        <v>15375608901</v>
      </c>
      <c r="E296" s="1"/>
      <c r="F296" s="1"/>
      <c r="G296" s="2">
        <f t="shared" si="8"/>
        <v>1393371375</v>
      </c>
      <c r="H296" s="2">
        <f t="shared" si="9"/>
        <v>15375608901</v>
      </c>
    </row>
    <row r="297" spans="1:8" ht="15.75">
      <c r="A297" s="55" t="s">
        <v>297</v>
      </c>
      <c r="B297" s="56" t="s">
        <v>1118</v>
      </c>
      <c r="C297" s="2">
        <v>1086472530</v>
      </c>
      <c r="D297" s="2">
        <v>11431815828</v>
      </c>
      <c r="E297" s="1"/>
      <c r="F297" s="1"/>
      <c r="G297" s="2">
        <f t="shared" si="8"/>
        <v>1086472530</v>
      </c>
      <c r="H297" s="2">
        <f t="shared" si="9"/>
        <v>11431815828</v>
      </c>
    </row>
    <row r="298" spans="1:8" ht="15.75">
      <c r="A298" s="55" t="s">
        <v>298</v>
      </c>
      <c r="B298" s="56" t="s">
        <v>1119</v>
      </c>
      <c r="C298" s="2">
        <v>65000</v>
      </c>
      <c r="D298" s="2">
        <v>902500</v>
      </c>
      <c r="E298" s="1"/>
      <c r="F298" s="1"/>
      <c r="G298" s="2">
        <f t="shared" si="8"/>
        <v>65000</v>
      </c>
      <c r="H298" s="2">
        <f t="shared" si="9"/>
        <v>902500</v>
      </c>
    </row>
    <row r="299" spans="1:8" ht="15.75">
      <c r="A299" s="55" t="s">
        <v>299</v>
      </c>
      <c r="B299" s="56" t="s">
        <v>1120</v>
      </c>
      <c r="C299" s="2">
        <v>0</v>
      </c>
      <c r="D299" s="2">
        <v>31935000</v>
      </c>
      <c r="E299" s="1"/>
      <c r="F299" s="1"/>
      <c r="G299" s="2">
        <f t="shared" si="8"/>
        <v>0</v>
      </c>
      <c r="H299" s="2">
        <f t="shared" si="9"/>
        <v>31935000</v>
      </c>
    </row>
    <row r="300" spans="1:8" ht="15.75">
      <c r="A300" s="55" t="s">
        <v>300</v>
      </c>
      <c r="B300" s="56" t="s">
        <v>1121</v>
      </c>
      <c r="C300" s="2">
        <v>2806499.93</v>
      </c>
      <c r="D300" s="2">
        <v>46272816.667000003</v>
      </c>
      <c r="E300" s="1"/>
      <c r="F300" s="1"/>
      <c r="G300" s="2">
        <f t="shared" si="8"/>
        <v>2806499.93</v>
      </c>
      <c r="H300" s="2">
        <f t="shared" si="9"/>
        <v>46272816.667000003</v>
      </c>
    </row>
    <row r="301" spans="1:8" ht="15.75">
      <c r="A301" s="55" t="s">
        <v>301</v>
      </c>
      <c r="B301" s="56" t="s">
        <v>1122</v>
      </c>
      <c r="C301" s="2">
        <v>0</v>
      </c>
      <c r="D301" s="2">
        <v>1566727387.267</v>
      </c>
      <c r="E301" s="1"/>
      <c r="F301" s="1"/>
      <c r="G301" s="2">
        <f t="shared" si="8"/>
        <v>0</v>
      </c>
      <c r="H301" s="2">
        <f t="shared" si="9"/>
        <v>1566727387.267</v>
      </c>
    </row>
    <row r="302" spans="1:8" ht="15.75">
      <c r="A302" s="55" t="s">
        <v>302</v>
      </c>
      <c r="B302" s="56" t="s">
        <v>1123</v>
      </c>
      <c r="C302" s="2">
        <v>0</v>
      </c>
      <c r="D302" s="2">
        <v>3228521.5</v>
      </c>
      <c r="E302" s="1"/>
      <c r="F302" s="1"/>
      <c r="G302" s="2">
        <f t="shared" si="8"/>
        <v>0</v>
      </c>
      <c r="H302" s="2">
        <f t="shared" si="9"/>
        <v>3228521.5</v>
      </c>
    </row>
    <row r="303" spans="1:8" ht="15.75">
      <c r="A303" s="55" t="s">
        <v>303</v>
      </c>
      <c r="B303" s="56" t="s">
        <v>1124</v>
      </c>
      <c r="C303" s="2">
        <v>1625500</v>
      </c>
      <c r="D303" s="2">
        <v>34481976</v>
      </c>
      <c r="E303" s="1"/>
      <c r="F303" s="1"/>
      <c r="G303" s="2">
        <f t="shared" si="8"/>
        <v>1625500</v>
      </c>
      <c r="H303" s="2">
        <f t="shared" si="9"/>
        <v>34481976</v>
      </c>
    </row>
    <row r="304" spans="1:8" ht="15.75">
      <c r="A304" s="55" t="s">
        <v>304</v>
      </c>
      <c r="B304" s="56" t="s">
        <v>1125</v>
      </c>
      <c r="C304" s="2">
        <v>859255453.07000005</v>
      </c>
      <c r="D304" s="2">
        <v>8511028519.0699997</v>
      </c>
      <c r="E304" s="1"/>
      <c r="F304" s="1"/>
      <c r="G304" s="2">
        <f t="shared" si="8"/>
        <v>859255453.07000005</v>
      </c>
      <c r="H304" s="2">
        <f t="shared" si="9"/>
        <v>8511028519.0699997</v>
      </c>
    </row>
    <row r="305" spans="1:8" ht="15.75">
      <c r="A305" s="55" t="s">
        <v>305</v>
      </c>
      <c r="B305" s="56" t="s">
        <v>1126</v>
      </c>
      <c r="C305" s="2">
        <v>13452100</v>
      </c>
      <c r="D305" s="2">
        <v>242890500</v>
      </c>
      <c r="E305" s="1"/>
      <c r="F305" s="1"/>
      <c r="G305" s="2">
        <f t="shared" si="8"/>
        <v>13452100</v>
      </c>
      <c r="H305" s="2">
        <f t="shared" si="9"/>
        <v>242890500</v>
      </c>
    </row>
    <row r="306" spans="1:8" ht="15.75">
      <c r="A306" s="55" t="s">
        <v>306</v>
      </c>
      <c r="B306" s="56" t="s">
        <v>1127</v>
      </c>
      <c r="C306" s="2">
        <v>124768492</v>
      </c>
      <c r="D306" s="2">
        <v>206390219.63999999</v>
      </c>
      <c r="E306" s="1"/>
      <c r="F306" s="1"/>
      <c r="G306" s="2">
        <f t="shared" si="8"/>
        <v>124768492</v>
      </c>
      <c r="H306" s="2">
        <f t="shared" si="9"/>
        <v>206390219.63999999</v>
      </c>
    </row>
    <row r="307" spans="1:8" ht="15.75">
      <c r="A307" s="55" t="s">
        <v>307</v>
      </c>
      <c r="B307" s="56" t="s">
        <v>1128</v>
      </c>
      <c r="C307" s="2">
        <v>53679528</v>
      </c>
      <c r="D307" s="2">
        <v>1166798951</v>
      </c>
      <c r="E307" s="1"/>
      <c r="F307" s="1"/>
      <c r="G307" s="2">
        <f t="shared" si="8"/>
        <v>53679528</v>
      </c>
      <c r="H307" s="2">
        <f t="shared" si="9"/>
        <v>1166798951</v>
      </c>
    </row>
    <row r="308" spans="1:8" ht="15.75">
      <c r="A308" s="55" t="s">
        <v>308</v>
      </c>
      <c r="B308" s="56" t="s">
        <v>1129</v>
      </c>
      <c r="C308" s="2">
        <v>42500</v>
      </c>
      <c r="D308" s="2">
        <v>923500</v>
      </c>
      <c r="E308" s="1"/>
      <c r="F308" s="1"/>
      <c r="G308" s="2">
        <f t="shared" si="8"/>
        <v>42500</v>
      </c>
      <c r="H308" s="2">
        <f t="shared" si="9"/>
        <v>923500</v>
      </c>
    </row>
    <row r="309" spans="1:8" ht="15.75">
      <c r="A309" s="55" t="s">
        <v>309</v>
      </c>
      <c r="B309" s="56" t="s">
        <v>1130</v>
      </c>
      <c r="C309" s="2">
        <v>1311894034</v>
      </c>
      <c r="D309" s="2">
        <v>14045383493</v>
      </c>
      <c r="E309" s="2">
        <v>46325000</v>
      </c>
      <c r="F309" s="2">
        <v>892448750</v>
      </c>
      <c r="G309" s="2">
        <f t="shared" si="8"/>
        <v>1358219034</v>
      </c>
      <c r="H309" s="2">
        <f t="shared" si="9"/>
        <v>14937832243</v>
      </c>
    </row>
    <row r="310" spans="1:8" ht="15.75">
      <c r="A310" s="55" t="s">
        <v>310</v>
      </c>
      <c r="B310" s="56" t="s">
        <v>1131</v>
      </c>
      <c r="C310" s="2">
        <v>1969050</v>
      </c>
      <c r="D310" s="2">
        <v>18006500</v>
      </c>
      <c r="E310" s="2"/>
      <c r="F310" s="2"/>
      <c r="G310" s="2">
        <f t="shared" si="8"/>
        <v>1969050</v>
      </c>
      <c r="H310" s="2">
        <f t="shared" si="9"/>
        <v>18006500</v>
      </c>
    </row>
    <row r="311" spans="1:8" ht="15.75">
      <c r="A311" s="55" t="s">
        <v>311</v>
      </c>
      <c r="B311" s="56" t="s">
        <v>1132</v>
      </c>
      <c r="C311" s="2">
        <v>2014070</v>
      </c>
      <c r="D311" s="2">
        <v>204873720</v>
      </c>
      <c r="E311" s="2"/>
      <c r="F311" s="2"/>
      <c r="G311" s="2">
        <f t="shared" si="8"/>
        <v>2014070</v>
      </c>
      <c r="H311" s="2">
        <f t="shared" si="9"/>
        <v>204873720</v>
      </c>
    </row>
    <row r="312" spans="1:8" ht="15.75">
      <c r="A312" s="55" t="s">
        <v>312</v>
      </c>
      <c r="B312" s="56" t="s">
        <v>1133</v>
      </c>
      <c r="C312" s="2">
        <v>0</v>
      </c>
      <c r="D312" s="2">
        <v>19203575</v>
      </c>
      <c r="E312" s="2"/>
      <c r="F312" s="2"/>
      <c r="G312" s="2">
        <f t="shared" si="8"/>
        <v>0</v>
      </c>
      <c r="H312" s="2">
        <f t="shared" si="9"/>
        <v>19203575</v>
      </c>
    </row>
    <row r="313" spans="1:8" ht="15.75">
      <c r="A313" s="55" t="s">
        <v>313</v>
      </c>
      <c r="B313" s="56" t="s">
        <v>1134</v>
      </c>
      <c r="C313" s="2">
        <v>9512506</v>
      </c>
      <c r="D313" s="2">
        <v>123614784</v>
      </c>
      <c r="E313" s="2">
        <v>0</v>
      </c>
      <c r="F313" s="2">
        <v>3195000</v>
      </c>
      <c r="G313" s="2">
        <f t="shared" si="8"/>
        <v>9512506</v>
      </c>
      <c r="H313" s="2">
        <f t="shared" si="9"/>
        <v>126809784</v>
      </c>
    </row>
    <row r="314" spans="1:8" ht="15">
      <c r="A314" s="45" t="s">
        <v>106</v>
      </c>
      <c r="B314" s="46" t="s">
        <v>924</v>
      </c>
      <c r="C314" s="109">
        <v>4863881723</v>
      </c>
      <c r="D314" s="109">
        <v>53464660670.143997</v>
      </c>
      <c r="E314" s="109">
        <v>49904250</v>
      </c>
      <c r="F314" s="109">
        <v>1422765685</v>
      </c>
      <c r="G314" s="109">
        <f t="shared" si="8"/>
        <v>4913785973</v>
      </c>
      <c r="H314" s="109">
        <f t="shared" si="9"/>
        <v>54887426355.143997</v>
      </c>
    </row>
    <row r="315" spans="1:8" ht="15">
      <c r="A315" s="49" t="s">
        <v>124</v>
      </c>
      <c r="B315" s="50" t="s">
        <v>918</v>
      </c>
      <c r="C315" s="115">
        <v>5286119318</v>
      </c>
      <c r="D315" s="115">
        <v>58685889456.809998</v>
      </c>
      <c r="E315" s="115">
        <v>49904250</v>
      </c>
      <c r="F315" s="115">
        <v>1422765685</v>
      </c>
      <c r="G315" s="115">
        <f t="shared" si="8"/>
        <v>5336023568</v>
      </c>
      <c r="H315" s="115">
        <f t="shared" si="9"/>
        <v>60108655141.809998</v>
      </c>
    </row>
    <row r="316" spans="1:8" ht="15">
      <c r="A316" s="51" t="s">
        <v>179</v>
      </c>
      <c r="B316" s="52" t="s">
        <v>978</v>
      </c>
      <c r="C316" s="12">
        <v>5394944002048.2197</v>
      </c>
      <c r="D316" s="12">
        <v>69848387960412.203</v>
      </c>
      <c r="E316" s="12">
        <v>561263207</v>
      </c>
      <c r="F316" s="12">
        <v>5882892633</v>
      </c>
      <c r="G316" s="12">
        <f t="shared" si="8"/>
        <v>5395505265255.2197</v>
      </c>
      <c r="H316" s="12">
        <f t="shared" si="9"/>
        <v>69854270853045.203</v>
      </c>
    </row>
    <row r="317" spans="1:8">
      <c r="A317" s="1"/>
      <c r="B317" s="1"/>
      <c r="C317" s="2"/>
      <c r="D317" s="2"/>
      <c r="E317" s="2"/>
      <c r="F317" s="2"/>
      <c r="G317" s="2">
        <f t="shared" si="8"/>
        <v>0</v>
      </c>
      <c r="H317" s="2">
        <f t="shared" si="9"/>
        <v>0</v>
      </c>
    </row>
    <row r="318" spans="1:8" ht="15">
      <c r="A318" s="37" t="s">
        <v>314</v>
      </c>
      <c r="B318" s="38" t="s">
        <v>1135</v>
      </c>
      <c r="C318" s="2"/>
      <c r="D318" s="2"/>
      <c r="E318" s="2"/>
      <c r="F318" s="2"/>
      <c r="G318" s="2">
        <f t="shared" si="8"/>
        <v>0</v>
      </c>
      <c r="H318" s="2">
        <f t="shared" si="9"/>
        <v>0</v>
      </c>
    </row>
    <row r="319" spans="1:8" ht="15">
      <c r="A319" s="39" t="s">
        <v>315</v>
      </c>
      <c r="B319" s="40" t="s">
        <v>1136</v>
      </c>
      <c r="C319" s="2"/>
      <c r="D319" s="2"/>
      <c r="E319" s="2"/>
      <c r="F319" s="2"/>
      <c r="G319" s="2">
        <f t="shared" si="8"/>
        <v>0</v>
      </c>
      <c r="H319" s="2">
        <f t="shared" si="9"/>
        <v>0</v>
      </c>
    </row>
    <row r="320" spans="1:8" ht="15">
      <c r="A320" s="41" t="s">
        <v>316</v>
      </c>
      <c r="B320" s="42" t="s">
        <v>1137</v>
      </c>
      <c r="C320" s="2"/>
      <c r="D320" s="2"/>
      <c r="E320" s="2"/>
      <c r="F320" s="2"/>
      <c r="G320" s="2">
        <f t="shared" si="8"/>
        <v>0</v>
      </c>
      <c r="H320" s="2">
        <f t="shared" si="9"/>
        <v>0</v>
      </c>
    </row>
    <row r="321" spans="1:8" ht="15">
      <c r="A321" s="43" t="s">
        <v>317</v>
      </c>
      <c r="B321" s="56" t="s">
        <v>1138</v>
      </c>
      <c r="C321" s="2">
        <v>120975199</v>
      </c>
      <c r="D321" s="2">
        <v>1138559882</v>
      </c>
      <c r="E321" s="2"/>
      <c r="F321" s="2"/>
      <c r="G321" s="2">
        <f t="shared" si="8"/>
        <v>120975199</v>
      </c>
      <c r="H321" s="2">
        <f t="shared" si="9"/>
        <v>1138559882</v>
      </c>
    </row>
    <row r="322" spans="1:8" ht="15">
      <c r="A322" s="43" t="s">
        <v>318</v>
      </c>
      <c r="B322" s="56" t="s">
        <v>1139</v>
      </c>
      <c r="C322" s="2">
        <v>1548302550</v>
      </c>
      <c r="D322" s="2">
        <v>19458002373</v>
      </c>
      <c r="E322" s="2"/>
      <c r="F322" s="2"/>
      <c r="G322" s="2">
        <f t="shared" si="8"/>
        <v>1548302550</v>
      </c>
      <c r="H322" s="2">
        <f t="shared" si="9"/>
        <v>19458002373</v>
      </c>
    </row>
    <row r="323" spans="1:8" ht="15">
      <c r="A323" s="43" t="s">
        <v>319</v>
      </c>
      <c r="B323" s="56" t="s">
        <v>1140</v>
      </c>
      <c r="C323" s="2">
        <v>-2811650</v>
      </c>
      <c r="D323" s="2">
        <v>163071654</v>
      </c>
      <c r="E323" s="2"/>
      <c r="F323" s="2"/>
      <c r="G323" s="2">
        <f t="shared" si="8"/>
        <v>-2811650</v>
      </c>
      <c r="H323" s="2">
        <f t="shared" si="9"/>
        <v>163071654</v>
      </c>
    </row>
    <row r="324" spans="1:8" ht="15">
      <c r="A324" s="43" t="s">
        <v>320</v>
      </c>
      <c r="B324" s="56" t="s">
        <v>1141</v>
      </c>
      <c r="C324" s="2">
        <v>381894049.5</v>
      </c>
      <c r="D324" s="2">
        <v>4785937263.5</v>
      </c>
      <c r="E324" s="2">
        <v>0</v>
      </c>
      <c r="F324" s="2">
        <v>4590000</v>
      </c>
      <c r="G324" s="2">
        <f t="shared" si="8"/>
        <v>381894049.5</v>
      </c>
      <c r="H324" s="2">
        <f t="shared" si="9"/>
        <v>4790527263.5</v>
      </c>
    </row>
    <row r="325" spans="1:8" ht="15">
      <c r="A325" s="43" t="s">
        <v>321</v>
      </c>
      <c r="B325" s="56" t="s">
        <v>1142</v>
      </c>
      <c r="C325" s="2">
        <v>1785000</v>
      </c>
      <c r="D325" s="2">
        <v>18849550</v>
      </c>
      <c r="E325" s="2"/>
      <c r="F325" s="2"/>
      <c r="G325" s="2">
        <f t="shared" si="8"/>
        <v>1785000</v>
      </c>
      <c r="H325" s="2">
        <f t="shared" si="9"/>
        <v>18849550</v>
      </c>
    </row>
    <row r="326" spans="1:8" ht="15">
      <c r="A326" s="43" t="s">
        <v>322</v>
      </c>
      <c r="B326" s="56" t="s">
        <v>1143</v>
      </c>
      <c r="C326" s="2">
        <v>904709421</v>
      </c>
      <c r="D326" s="2">
        <v>11972361777</v>
      </c>
      <c r="E326" s="2">
        <v>403469682</v>
      </c>
      <c r="F326" s="2">
        <v>7873061156</v>
      </c>
      <c r="G326" s="2">
        <f t="shared" si="8"/>
        <v>1308179103</v>
      </c>
      <c r="H326" s="2">
        <f t="shared" si="9"/>
        <v>19845422933</v>
      </c>
    </row>
    <row r="327" spans="1:8" ht="15">
      <c r="A327" s="43" t="s">
        <v>323</v>
      </c>
      <c r="B327" s="56" t="s">
        <v>1144</v>
      </c>
      <c r="C327" s="2">
        <v>39989174</v>
      </c>
      <c r="D327" s="2">
        <v>1413887898</v>
      </c>
      <c r="E327" s="2">
        <v>57413700</v>
      </c>
      <c r="F327" s="2">
        <v>763094439</v>
      </c>
      <c r="G327" s="2">
        <f t="shared" si="8"/>
        <v>97402874</v>
      </c>
      <c r="H327" s="2">
        <f t="shared" si="9"/>
        <v>2176982337</v>
      </c>
    </row>
    <row r="328" spans="1:8" ht="15">
      <c r="A328" s="43" t="s">
        <v>324</v>
      </c>
      <c r="B328" s="56" t="s">
        <v>1145</v>
      </c>
      <c r="C328" s="2">
        <v>1325101750</v>
      </c>
      <c r="D328" s="2">
        <v>5639419000</v>
      </c>
      <c r="E328" s="1"/>
      <c r="F328" s="1"/>
      <c r="G328" s="2">
        <f t="shared" si="8"/>
        <v>1325101750</v>
      </c>
      <c r="H328" s="2">
        <f t="shared" si="9"/>
        <v>5639419000</v>
      </c>
    </row>
    <row r="329" spans="1:8" ht="15">
      <c r="A329" s="43" t="s">
        <v>325</v>
      </c>
      <c r="B329" s="56" t="s">
        <v>1146</v>
      </c>
      <c r="C329" s="2">
        <v>1650919572</v>
      </c>
      <c r="D329" s="2">
        <v>9657100418</v>
      </c>
      <c r="E329" s="1"/>
      <c r="F329" s="1"/>
      <c r="G329" s="2">
        <f t="shared" si="8"/>
        <v>1650919572</v>
      </c>
      <c r="H329" s="2">
        <f t="shared" si="9"/>
        <v>9657100418</v>
      </c>
    </row>
    <row r="330" spans="1:8" ht="15">
      <c r="A330" s="43" t="s">
        <v>326</v>
      </c>
      <c r="B330" s="56" t="s">
        <v>1147</v>
      </c>
      <c r="C330" s="2">
        <v>54384000</v>
      </c>
      <c r="D330" s="2">
        <v>631852000</v>
      </c>
      <c r="E330" s="1"/>
      <c r="F330" s="1"/>
      <c r="G330" s="2">
        <f t="shared" si="8"/>
        <v>54384000</v>
      </c>
      <c r="H330" s="2">
        <f t="shared" si="9"/>
        <v>631852000</v>
      </c>
    </row>
    <row r="331" spans="1:8" ht="15">
      <c r="A331" s="43" t="s">
        <v>327</v>
      </c>
      <c r="B331" s="56" t="s">
        <v>1148</v>
      </c>
      <c r="C331" s="2">
        <v>263986296</v>
      </c>
      <c r="D331" s="2">
        <v>2109562918</v>
      </c>
      <c r="E331" s="1"/>
      <c r="F331" s="1"/>
      <c r="G331" s="2">
        <f t="shared" ref="G331:G394" si="10">C331+E331</f>
        <v>263986296</v>
      </c>
      <c r="H331" s="2">
        <f t="shared" ref="H331:H394" si="11">F331+D331</f>
        <v>2109562918</v>
      </c>
    </row>
    <row r="332" spans="1:8" ht="15">
      <c r="A332" s="43" t="s">
        <v>328</v>
      </c>
      <c r="B332" s="56" t="s">
        <v>1149</v>
      </c>
      <c r="C332" s="2">
        <v>18720000</v>
      </c>
      <c r="D332" s="2">
        <v>58362250</v>
      </c>
      <c r="E332" s="1"/>
      <c r="F332" s="1"/>
      <c r="G332" s="2">
        <f t="shared" si="10"/>
        <v>18720000</v>
      </c>
      <c r="H332" s="2">
        <f t="shared" si="11"/>
        <v>58362250</v>
      </c>
    </row>
    <row r="333" spans="1:8" ht="15">
      <c r="A333" s="43" t="s">
        <v>329</v>
      </c>
      <c r="B333" s="56" t="s">
        <v>1150</v>
      </c>
      <c r="C333" s="2">
        <v>44644134</v>
      </c>
      <c r="D333" s="2">
        <v>549571271.60000002</v>
      </c>
      <c r="E333" s="2">
        <v>266839858</v>
      </c>
      <c r="F333" s="2">
        <v>2629297065</v>
      </c>
      <c r="G333" s="2">
        <f t="shared" si="10"/>
        <v>311483992</v>
      </c>
      <c r="H333" s="2">
        <f t="shared" si="11"/>
        <v>3178868336.5999999</v>
      </c>
    </row>
    <row r="334" spans="1:8" ht="15">
      <c r="A334" s="43" t="s">
        <v>330</v>
      </c>
      <c r="B334" s="61" t="s">
        <v>1151</v>
      </c>
      <c r="C334" s="2">
        <v>3642700</v>
      </c>
      <c r="D334" s="2">
        <v>6196950</v>
      </c>
      <c r="E334" s="2"/>
      <c r="F334" s="2"/>
      <c r="G334" s="2">
        <f t="shared" si="10"/>
        <v>3642700</v>
      </c>
      <c r="H334" s="2">
        <f t="shared" si="11"/>
        <v>6196950</v>
      </c>
    </row>
    <row r="335" spans="1:8" ht="15">
      <c r="A335" s="43" t="s">
        <v>331</v>
      </c>
      <c r="B335" s="56" t="s">
        <v>1152</v>
      </c>
      <c r="C335" s="2">
        <v>156634258</v>
      </c>
      <c r="D335" s="2">
        <v>965255186</v>
      </c>
      <c r="E335" s="2">
        <v>0</v>
      </c>
      <c r="F335" s="2">
        <v>89201250</v>
      </c>
      <c r="G335" s="2">
        <f t="shared" si="10"/>
        <v>156634258</v>
      </c>
      <c r="H335" s="2">
        <f t="shared" si="11"/>
        <v>1054456436</v>
      </c>
    </row>
    <row r="336" spans="1:8" ht="15">
      <c r="A336" s="45" t="s">
        <v>102</v>
      </c>
      <c r="B336" s="46" t="s">
        <v>904</v>
      </c>
      <c r="C336" s="109">
        <v>6512876453.5</v>
      </c>
      <c r="D336" s="109">
        <v>58567990391.099998</v>
      </c>
      <c r="E336" s="109">
        <v>727723240</v>
      </c>
      <c r="F336" s="109">
        <v>11359243910</v>
      </c>
      <c r="G336" s="109">
        <f t="shared" si="10"/>
        <v>7240599693.5</v>
      </c>
      <c r="H336" s="109">
        <f t="shared" si="11"/>
        <v>69927234301.100006</v>
      </c>
    </row>
    <row r="337" spans="1:8">
      <c r="A337" s="1"/>
      <c r="B337" s="1"/>
      <c r="C337" s="2"/>
      <c r="D337" s="2"/>
      <c r="E337" s="2"/>
      <c r="F337" s="2"/>
      <c r="G337" s="2">
        <f t="shared" si="10"/>
        <v>0</v>
      </c>
      <c r="H337" s="2">
        <f t="shared" si="11"/>
        <v>0</v>
      </c>
    </row>
    <row r="338" spans="1:8" ht="15">
      <c r="A338" s="41" t="s">
        <v>332</v>
      </c>
      <c r="B338" s="42" t="s">
        <v>1153</v>
      </c>
      <c r="C338" s="2"/>
      <c r="D338" s="2"/>
      <c r="E338" s="2"/>
      <c r="F338" s="2"/>
      <c r="G338" s="2">
        <f t="shared" si="10"/>
        <v>0</v>
      </c>
      <c r="H338" s="2">
        <f t="shared" si="11"/>
        <v>0</v>
      </c>
    </row>
    <row r="339" spans="1:8" ht="15">
      <c r="A339" s="43" t="s">
        <v>333</v>
      </c>
      <c r="B339" s="56" t="s">
        <v>1154</v>
      </c>
      <c r="C339" s="2">
        <v>6035000</v>
      </c>
      <c r="D339" s="2">
        <v>321005064.77499998</v>
      </c>
      <c r="E339" s="2"/>
      <c r="F339" s="2"/>
      <c r="G339" s="2">
        <f t="shared" si="10"/>
        <v>6035000</v>
      </c>
      <c r="H339" s="2">
        <f t="shared" si="11"/>
        <v>321005064.77499998</v>
      </c>
    </row>
    <row r="340" spans="1:8" ht="15.75">
      <c r="A340" s="55" t="s">
        <v>334</v>
      </c>
      <c r="B340" s="54" t="s">
        <v>1155</v>
      </c>
      <c r="C340" s="2">
        <v>0</v>
      </c>
      <c r="D340" s="2">
        <v>14269297671.799999</v>
      </c>
      <c r="E340" s="2"/>
      <c r="F340" s="2"/>
      <c r="G340" s="2">
        <f t="shared" si="10"/>
        <v>0</v>
      </c>
      <c r="H340" s="2">
        <f t="shared" si="11"/>
        <v>14269297671.799999</v>
      </c>
    </row>
    <row r="341" spans="1:8" ht="15">
      <c r="A341" s="43" t="s">
        <v>335</v>
      </c>
      <c r="B341" s="56" t="s">
        <v>1156</v>
      </c>
      <c r="C341" s="2">
        <v>0</v>
      </c>
      <c r="D341" s="2">
        <v>336492447.77999997</v>
      </c>
      <c r="E341" s="2"/>
      <c r="F341" s="2"/>
      <c r="G341" s="2">
        <f t="shared" si="10"/>
        <v>0</v>
      </c>
      <c r="H341" s="2">
        <f t="shared" si="11"/>
        <v>336492447.77999997</v>
      </c>
    </row>
    <row r="342" spans="1:8" ht="15">
      <c r="A342" s="45" t="s">
        <v>106</v>
      </c>
      <c r="B342" s="46" t="s">
        <v>924</v>
      </c>
      <c r="C342" s="109">
        <v>6035000</v>
      </c>
      <c r="D342" s="109">
        <v>14926795184.355</v>
      </c>
      <c r="E342" s="109"/>
      <c r="F342" s="109"/>
      <c r="G342" s="109">
        <f t="shared" si="10"/>
        <v>6035000</v>
      </c>
      <c r="H342" s="109">
        <f t="shared" si="11"/>
        <v>14926795184.355</v>
      </c>
    </row>
    <row r="343" spans="1:8" ht="15">
      <c r="A343" s="49" t="s">
        <v>107</v>
      </c>
      <c r="B343" s="50" t="s">
        <v>900</v>
      </c>
      <c r="C343" s="115">
        <v>6518911453.5</v>
      </c>
      <c r="D343" s="115">
        <v>73494785575.455002</v>
      </c>
      <c r="E343" s="115">
        <v>727723240</v>
      </c>
      <c r="F343" s="115">
        <v>11359243910</v>
      </c>
      <c r="G343" s="115">
        <f t="shared" si="10"/>
        <v>7246634693.5</v>
      </c>
      <c r="H343" s="115">
        <f t="shared" si="11"/>
        <v>84854029485.455002</v>
      </c>
    </row>
    <row r="344" spans="1:8" ht="15">
      <c r="A344" s="51" t="s">
        <v>125</v>
      </c>
      <c r="B344" s="52" t="s">
        <v>919</v>
      </c>
      <c r="C344" s="12">
        <v>6518911453.5</v>
      </c>
      <c r="D344" s="12">
        <v>73494785575.455002</v>
      </c>
      <c r="E344" s="12">
        <v>727723240</v>
      </c>
      <c r="F344" s="12">
        <v>11359243910</v>
      </c>
      <c r="G344" s="12">
        <f t="shared" si="10"/>
        <v>7246634693.5</v>
      </c>
      <c r="H344" s="12">
        <f t="shared" si="11"/>
        <v>84854029485.455002</v>
      </c>
    </row>
    <row r="345" spans="1:8" ht="15">
      <c r="A345" s="53"/>
      <c r="B345" s="54"/>
      <c r="C345" s="2"/>
      <c r="D345" s="2"/>
      <c r="E345" s="2"/>
      <c r="F345" s="2"/>
      <c r="G345" s="2">
        <f t="shared" si="10"/>
        <v>0</v>
      </c>
      <c r="H345" s="2">
        <f t="shared" si="11"/>
        <v>0</v>
      </c>
    </row>
    <row r="346" spans="1:8" ht="15">
      <c r="A346" s="71" t="s">
        <v>336</v>
      </c>
      <c r="B346" s="64" t="s">
        <v>1157</v>
      </c>
      <c r="C346" s="2"/>
      <c r="D346" s="2"/>
      <c r="E346" s="1"/>
      <c r="F346" s="1"/>
      <c r="G346" s="2">
        <f t="shared" si="10"/>
        <v>0</v>
      </c>
      <c r="H346" s="2">
        <f t="shared" si="11"/>
        <v>0</v>
      </c>
    </row>
    <row r="347" spans="1:8" ht="15">
      <c r="A347" s="39" t="s">
        <v>183</v>
      </c>
      <c r="B347" s="40" t="s">
        <v>1158</v>
      </c>
      <c r="C347" s="2"/>
      <c r="D347" s="2"/>
      <c r="E347" s="1"/>
      <c r="F347" s="1"/>
      <c r="G347" s="2">
        <f t="shared" si="10"/>
        <v>0</v>
      </c>
      <c r="H347" s="2">
        <f t="shared" si="11"/>
        <v>0</v>
      </c>
    </row>
    <row r="348" spans="1:8" ht="15">
      <c r="A348" s="41" t="s">
        <v>337</v>
      </c>
      <c r="B348" s="42" t="s">
        <v>1159</v>
      </c>
      <c r="C348" s="2"/>
      <c r="D348" s="2"/>
      <c r="E348" s="1"/>
      <c r="F348" s="1"/>
      <c r="G348" s="2">
        <f t="shared" si="10"/>
        <v>0</v>
      </c>
      <c r="H348" s="2">
        <f t="shared" si="11"/>
        <v>0</v>
      </c>
    </row>
    <row r="349" spans="1:8" ht="15">
      <c r="A349" s="43" t="s">
        <v>338</v>
      </c>
      <c r="B349" s="56" t="s">
        <v>1160</v>
      </c>
      <c r="C349" s="2">
        <v>0</v>
      </c>
      <c r="D349" s="2">
        <v>18632400</v>
      </c>
      <c r="E349" s="1"/>
      <c r="F349" s="1"/>
      <c r="G349" s="2">
        <f t="shared" si="10"/>
        <v>0</v>
      </c>
      <c r="H349" s="2">
        <f t="shared" si="11"/>
        <v>18632400</v>
      </c>
    </row>
    <row r="350" spans="1:8" ht="15">
      <c r="A350" s="45" t="s">
        <v>102</v>
      </c>
      <c r="B350" s="46" t="s">
        <v>904</v>
      </c>
      <c r="C350" s="109">
        <v>0</v>
      </c>
      <c r="D350" s="109">
        <v>18632400</v>
      </c>
      <c r="E350" s="26"/>
      <c r="F350" s="26"/>
      <c r="G350" s="109">
        <f t="shared" si="10"/>
        <v>0</v>
      </c>
      <c r="H350" s="109">
        <f t="shared" si="11"/>
        <v>18632400</v>
      </c>
    </row>
    <row r="351" spans="1:8" ht="15">
      <c r="A351" s="49" t="s">
        <v>107</v>
      </c>
      <c r="B351" s="50" t="s">
        <v>900</v>
      </c>
      <c r="C351" s="115">
        <v>0</v>
      </c>
      <c r="D351" s="115">
        <v>18632400</v>
      </c>
      <c r="E351" s="116"/>
      <c r="F351" s="116"/>
      <c r="G351" s="115">
        <f t="shared" si="10"/>
        <v>0</v>
      </c>
      <c r="H351" s="115">
        <f t="shared" si="11"/>
        <v>18632400</v>
      </c>
    </row>
    <row r="352" spans="1:8" ht="15">
      <c r="A352" s="51" t="s">
        <v>155</v>
      </c>
      <c r="B352" s="52" t="s">
        <v>1161</v>
      </c>
      <c r="C352" s="12">
        <v>0</v>
      </c>
      <c r="D352" s="12">
        <v>18632400</v>
      </c>
      <c r="E352" s="25"/>
      <c r="F352" s="25"/>
      <c r="G352" s="12">
        <f t="shared" si="10"/>
        <v>0</v>
      </c>
      <c r="H352" s="12">
        <f t="shared" si="11"/>
        <v>18632400</v>
      </c>
    </row>
    <row r="353" spans="1:8">
      <c r="A353" s="1"/>
      <c r="B353" s="1"/>
      <c r="C353" s="2"/>
      <c r="D353" s="2"/>
      <c r="E353" s="1"/>
      <c r="F353" s="1"/>
      <c r="G353" s="2">
        <f t="shared" si="10"/>
        <v>0</v>
      </c>
      <c r="H353" s="2">
        <f t="shared" si="11"/>
        <v>0</v>
      </c>
    </row>
    <row r="354" spans="1:8" ht="15">
      <c r="A354" s="37" t="s">
        <v>339</v>
      </c>
      <c r="B354" s="38" t="s">
        <v>1162</v>
      </c>
      <c r="C354" s="2"/>
      <c r="D354" s="2"/>
      <c r="E354" s="2"/>
      <c r="F354" s="2"/>
      <c r="G354" s="2">
        <f t="shared" si="10"/>
        <v>0</v>
      </c>
      <c r="H354" s="2">
        <f t="shared" si="11"/>
        <v>0</v>
      </c>
    </row>
    <row r="355" spans="1:8" ht="15">
      <c r="A355" s="39" t="s">
        <v>340</v>
      </c>
      <c r="B355" s="40" t="s">
        <v>1163</v>
      </c>
      <c r="C355" s="2"/>
      <c r="D355" s="2"/>
      <c r="E355" s="2"/>
      <c r="F355" s="2"/>
      <c r="G355" s="2">
        <f t="shared" si="10"/>
        <v>0</v>
      </c>
      <c r="H355" s="2">
        <f t="shared" si="11"/>
        <v>0</v>
      </c>
    </row>
    <row r="356" spans="1:8" ht="15">
      <c r="A356" s="41" t="s">
        <v>341</v>
      </c>
      <c r="B356" s="42" t="s">
        <v>1164</v>
      </c>
      <c r="C356" s="2"/>
      <c r="D356" s="2"/>
      <c r="E356" s="2"/>
      <c r="F356" s="2"/>
      <c r="G356" s="2">
        <f t="shared" si="10"/>
        <v>0</v>
      </c>
      <c r="H356" s="2">
        <f t="shared" si="11"/>
        <v>0</v>
      </c>
    </row>
    <row r="357" spans="1:8" ht="15.75">
      <c r="A357" s="55" t="s">
        <v>342</v>
      </c>
      <c r="B357" s="56" t="s">
        <v>1165</v>
      </c>
      <c r="C357" s="2">
        <v>13449956</v>
      </c>
      <c r="D357" s="2">
        <v>140692007</v>
      </c>
      <c r="E357" s="2"/>
      <c r="F357" s="2"/>
      <c r="G357" s="2">
        <f t="shared" si="10"/>
        <v>13449956</v>
      </c>
      <c r="H357" s="2">
        <f t="shared" si="11"/>
        <v>140692007</v>
      </c>
    </row>
    <row r="358" spans="1:8" ht="15.75">
      <c r="A358" s="55" t="s">
        <v>343</v>
      </c>
      <c r="B358" s="56" t="s">
        <v>1166</v>
      </c>
      <c r="C358" s="2">
        <v>7606392</v>
      </c>
      <c r="D358" s="2">
        <v>81002051</v>
      </c>
      <c r="E358" s="1"/>
      <c r="F358" s="1"/>
      <c r="G358" s="2">
        <f t="shared" si="10"/>
        <v>7606392</v>
      </c>
      <c r="H358" s="2">
        <f t="shared" si="11"/>
        <v>81002051</v>
      </c>
    </row>
    <row r="359" spans="1:8" ht="15.75">
      <c r="A359" s="55" t="s">
        <v>344</v>
      </c>
      <c r="B359" s="56" t="s">
        <v>1167</v>
      </c>
      <c r="C359" s="2">
        <v>0</v>
      </c>
      <c r="D359" s="2">
        <v>750000</v>
      </c>
      <c r="E359" s="1"/>
      <c r="F359" s="1"/>
      <c r="G359" s="2">
        <f t="shared" si="10"/>
        <v>0</v>
      </c>
      <c r="H359" s="2">
        <f t="shared" si="11"/>
        <v>750000</v>
      </c>
    </row>
    <row r="360" spans="1:8" ht="15.75">
      <c r="A360" s="55" t="s">
        <v>1891</v>
      </c>
      <c r="B360" s="56" t="s">
        <v>1899</v>
      </c>
      <c r="C360" s="2"/>
      <c r="D360" s="2"/>
      <c r="E360" s="2">
        <v>9195500</v>
      </c>
      <c r="F360" s="2">
        <v>9283000</v>
      </c>
      <c r="G360" s="2">
        <f t="shared" si="10"/>
        <v>9195500</v>
      </c>
      <c r="H360" s="2">
        <f t="shared" si="11"/>
        <v>9283000</v>
      </c>
    </row>
    <row r="361" spans="1:8" ht="15.75">
      <c r="A361" s="55" t="s">
        <v>345</v>
      </c>
      <c r="B361" s="56" t="s">
        <v>1168</v>
      </c>
      <c r="C361" s="2">
        <v>655470047</v>
      </c>
      <c r="D361" s="2">
        <v>12525323654.398001</v>
      </c>
      <c r="E361" s="2">
        <v>24948000</v>
      </c>
      <c r="F361" s="2">
        <v>137597276</v>
      </c>
      <c r="G361" s="2">
        <f t="shared" si="10"/>
        <v>680418047</v>
      </c>
      <c r="H361" s="2">
        <f t="shared" si="11"/>
        <v>12662920930.398001</v>
      </c>
    </row>
    <row r="362" spans="1:8" ht="15.75">
      <c r="A362" s="55" t="s">
        <v>346</v>
      </c>
      <c r="B362" s="56" t="s">
        <v>1169</v>
      </c>
      <c r="C362" s="2">
        <v>1474856699</v>
      </c>
      <c r="D362" s="2">
        <v>55128188253.732002</v>
      </c>
      <c r="E362" s="2">
        <v>127000</v>
      </c>
      <c r="F362" s="2">
        <v>2811500</v>
      </c>
      <c r="G362" s="2">
        <f t="shared" si="10"/>
        <v>1474983699</v>
      </c>
      <c r="H362" s="2">
        <f t="shared" si="11"/>
        <v>55130999753.732002</v>
      </c>
    </row>
    <row r="363" spans="1:8" ht="15.75">
      <c r="A363" s="55" t="s">
        <v>347</v>
      </c>
      <c r="B363" s="54" t="s">
        <v>1170</v>
      </c>
      <c r="C363" s="2">
        <v>0</v>
      </c>
      <c r="D363" s="2">
        <v>231870</v>
      </c>
      <c r="E363" s="1"/>
      <c r="F363" s="1"/>
      <c r="G363" s="2">
        <f t="shared" si="10"/>
        <v>0</v>
      </c>
      <c r="H363" s="2">
        <f t="shared" si="11"/>
        <v>231870</v>
      </c>
    </row>
    <row r="364" spans="1:8" ht="15.75">
      <c r="A364" s="55" t="s">
        <v>348</v>
      </c>
      <c r="B364" s="56" t="s">
        <v>1171</v>
      </c>
      <c r="C364" s="2">
        <v>6952440</v>
      </c>
      <c r="D364" s="2">
        <v>67753199</v>
      </c>
      <c r="E364" s="1"/>
      <c r="F364" s="1"/>
      <c r="G364" s="2">
        <f t="shared" si="10"/>
        <v>6952440</v>
      </c>
      <c r="H364" s="2">
        <f t="shared" si="11"/>
        <v>67753199</v>
      </c>
    </row>
    <row r="365" spans="1:8" ht="15.75">
      <c r="A365" s="55" t="s">
        <v>349</v>
      </c>
      <c r="B365" s="56" t="s">
        <v>1172</v>
      </c>
      <c r="C365" s="2">
        <v>6839413</v>
      </c>
      <c r="D365" s="2">
        <v>118802396196</v>
      </c>
      <c r="E365" s="2">
        <v>0</v>
      </c>
      <c r="F365" s="2">
        <v>1605204</v>
      </c>
      <c r="G365" s="2">
        <f t="shared" si="10"/>
        <v>6839413</v>
      </c>
      <c r="H365" s="2">
        <f t="shared" si="11"/>
        <v>118804001400</v>
      </c>
    </row>
    <row r="366" spans="1:8" ht="15.75">
      <c r="A366" s="55" t="s">
        <v>1173</v>
      </c>
      <c r="B366" s="56" t="s">
        <v>1174</v>
      </c>
      <c r="C366" s="2">
        <v>194812470531.89999</v>
      </c>
      <c r="D366" s="2">
        <v>383516244610</v>
      </c>
      <c r="E366" s="1"/>
      <c r="F366" s="1"/>
      <c r="G366" s="2">
        <f t="shared" si="10"/>
        <v>194812470531.89999</v>
      </c>
      <c r="H366" s="2">
        <f t="shared" si="11"/>
        <v>383516244610</v>
      </c>
    </row>
    <row r="367" spans="1:8" ht="15.75">
      <c r="A367" s="55" t="s">
        <v>350</v>
      </c>
      <c r="B367" s="56" t="s">
        <v>1175</v>
      </c>
      <c r="C367" s="2">
        <v>32376272117.993999</v>
      </c>
      <c r="D367" s="2">
        <v>280565376604.685</v>
      </c>
      <c r="E367" s="2">
        <v>914216882.55999994</v>
      </c>
      <c r="F367" s="2">
        <v>22261052477.917999</v>
      </c>
      <c r="G367" s="2">
        <f t="shared" si="10"/>
        <v>33290489000.554001</v>
      </c>
      <c r="H367" s="2">
        <f t="shared" si="11"/>
        <v>302826429082.60303</v>
      </c>
    </row>
    <row r="368" spans="1:8" ht="15">
      <c r="A368" s="45" t="s">
        <v>102</v>
      </c>
      <c r="B368" s="46" t="s">
        <v>904</v>
      </c>
      <c r="C368" s="109">
        <v>229353917596.89401</v>
      </c>
      <c r="D368" s="109">
        <v>850827958445.81494</v>
      </c>
      <c r="E368" s="109">
        <v>948487382.55999994</v>
      </c>
      <c r="F368" s="109">
        <v>22412349457.917999</v>
      </c>
      <c r="G368" s="109">
        <f t="shared" si="10"/>
        <v>230302404979.45401</v>
      </c>
      <c r="H368" s="109">
        <f t="shared" si="11"/>
        <v>873240307903.73291</v>
      </c>
    </row>
    <row r="369" spans="1:8" ht="15">
      <c r="A369" s="49" t="s">
        <v>107</v>
      </c>
      <c r="B369" s="50" t="s">
        <v>900</v>
      </c>
      <c r="C369" s="115">
        <v>229353917596.89401</v>
      </c>
      <c r="D369" s="115">
        <v>850827958445.81494</v>
      </c>
      <c r="E369" s="115">
        <v>948487382.55999994</v>
      </c>
      <c r="F369" s="115">
        <v>22412349457.917999</v>
      </c>
      <c r="G369" s="115">
        <f t="shared" si="10"/>
        <v>230302404979.45401</v>
      </c>
      <c r="H369" s="115">
        <f t="shared" si="11"/>
        <v>873240307903.73291</v>
      </c>
    </row>
    <row r="370" spans="1:8" ht="15">
      <c r="A370" s="51" t="s">
        <v>168</v>
      </c>
      <c r="B370" s="52" t="s">
        <v>967</v>
      </c>
      <c r="C370" s="12">
        <v>229353917596.89401</v>
      </c>
      <c r="D370" s="12">
        <v>850827958445.81494</v>
      </c>
      <c r="E370" s="12">
        <v>948487382.55999994</v>
      </c>
      <c r="F370" s="12">
        <v>22412349457.917999</v>
      </c>
      <c r="G370" s="12">
        <f t="shared" si="10"/>
        <v>230302404979.45401</v>
      </c>
      <c r="H370" s="12">
        <f t="shared" si="11"/>
        <v>873240307903.73291</v>
      </c>
    </row>
    <row r="371" spans="1:8" ht="15">
      <c r="A371" s="62" t="s">
        <v>351</v>
      </c>
      <c r="B371" s="63" t="s">
        <v>1176</v>
      </c>
      <c r="C371" s="111">
        <v>5103573850332.1201</v>
      </c>
      <c r="D371" s="111">
        <v>71984460316757.906</v>
      </c>
      <c r="E371" s="111">
        <v>2239558500.46</v>
      </c>
      <c r="F371" s="111">
        <v>39703834963.017998</v>
      </c>
      <c r="G371" s="111">
        <f t="shared" si="10"/>
        <v>5105813408832.5801</v>
      </c>
      <c r="H371" s="111">
        <f t="shared" si="11"/>
        <v>72024164151720.922</v>
      </c>
    </row>
    <row r="372" spans="1:8">
      <c r="A372" s="3"/>
      <c r="B372" s="3"/>
      <c r="C372" s="2"/>
      <c r="D372" s="2"/>
      <c r="E372" s="1"/>
      <c r="F372" s="1"/>
      <c r="G372" s="2">
        <f t="shared" si="10"/>
        <v>0</v>
      </c>
      <c r="H372" s="2">
        <f t="shared" si="11"/>
        <v>0</v>
      </c>
    </row>
    <row r="373" spans="1:8" ht="15">
      <c r="A373" s="35" t="s">
        <v>352</v>
      </c>
      <c r="B373" s="36" t="s">
        <v>1177</v>
      </c>
      <c r="C373" s="114"/>
      <c r="D373" s="114"/>
      <c r="E373" s="113"/>
      <c r="F373" s="113"/>
      <c r="G373" s="114">
        <f t="shared" si="10"/>
        <v>0</v>
      </c>
      <c r="H373" s="114">
        <f t="shared" si="11"/>
        <v>0</v>
      </c>
    </row>
    <row r="374" spans="1:8" ht="15">
      <c r="A374" s="37" t="s">
        <v>353</v>
      </c>
      <c r="B374" s="38" t="s">
        <v>1178</v>
      </c>
      <c r="C374" s="2"/>
      <c r="D374" s="2"/>
      <c r="E374" s="1"/>
      <c r="F374" s="1"/>
      <c r="G374" s="2">
        <f t="shared" si="10"/>
        <v>0</v>
      </c>
      <c r="H374" s="2">
        <f t="shared" si="11"/>
        <v>0</v>
      </c>
    </row>
    <row r="375" spans="1:8" ht="15">
      <c r="A375" s="39" t="s">
        <v>354</v>
      </c>
      <c r="B375" s="40" t="s">
        <v>1179</v>
      </c>
      <c r="C375" s="2"/>
      <c r="D375" s="2"/>
      <c r="E375" s="1"/>
      <c r="F375" s="1"/>
      <c r="G375" s="2">
        <f t="shared" si="10"/>
        <v>0</v>
      </c>
      <c r="H375" s="2">
        <f t="shared" si="11"/>
        <v>0</v>
      </c>
    </row>
    <row r="376" spans="1:8" ht="15">
      <c r="A376" s="41" t="s">
        <v>355</v>
      </c>
      <c r="B376" s="42" t="s">
        <v>1180</v>
      </c>
      <c r="C376" s="2"/>
      <c r="D376" s="2"/>
      <c r="E376" s="1"/>
      <c r="F376" s="1"/>
      <c r="G376" s="2">
        <f t="shared" si="10"/>
        <v>0</v>
      </c>
      <c r="H376" s="2">
        <f t="shared" si="11"/>
        <v>0</v>
      </c>
    </row>
    <row r="377" spans="1:8" ht="15">
      <c r="A377" s="43" t="s">
        <v>356</v>
      </c>
      <c r="B377" s="56" t="s">
        <v>1181</v>
      </c>
      <c r="C377" s="2">
        <v>1093902123.5</v>
      </c>
      <c r="D377" s="2">
        <v>13275693543.355</v>
      </c>
      <c r="E377" s="1"/>
      <c r="F377" s="1"/>
      <c r="G377" s="2">
        <f t="shared" si="10"/>
        <v>1093902123.5</v>
      </c>
      <c r="H377" s="2">
        <f t="shared" si="11"/>
        <v>13275693543.355</v>
      </c>
    </row>
    <row r="378" spans="1:8" ht="15">
      <c r="A378" s="45" t="s">
        <v>102</v>
      </c>
      <c r="B378" s="46" t="s">
        <v>904</v>
      </c>
      <c r="C378" s="109">
        <v>1093902123.5</v>
      </c>
      <c r="D378" s="109">
        <v>13275693543.355</v>
      </c>
      <c r="E378" s="26"/>
      <c r="F378" s="26"/>
      <c r="G378" s="109">
        <f t="shared" si="10"/>
        <v>1093902123.5</v>
      </c>
      <c r="H378" s="109">
        <f t="shared" si="11"/>
        <v>13275693543.355</v>
      </c>
    </row>
    <row r="379" spans="1:8" ht="15">
      <c r="A379" s="47"/>
      <c r="B379" s="54"/>
      <c r="C379" s="2"/>
      <c r="D379" s="2"/>
      <c r="E379" s="1"/>
      <c r="F379" s="1"/>
      <c r="G379" s="2">
        <f t="shared" si="10"/>
        <v>0</v>
      </c>
      <c r="H379" s="2">
        <f t="shared" si="11"/>
        <v>0</v>
      </c>
    </row>
    <row r="380" spans="1:8" ht="15">
      <c r="A380" s="41" t="s">
        <v>357</v>
      </c>
      <c r="B380" s="42" t="s">
        <v>1182</v>
      </c>
      <c r="C380" s="2"/>
      <c r="D380" s="2"/>
      <c r="E380" s="1"/>
      <c r="F380" s="1"/>
      <c r="G380" s="2">
        <f t="shared" si="10"/>
        <v>0</v>
      </c>
      <c r="H380" s="2">
        <f t="shared" si="11"/>
        <v>0</v>
      </c>
    </row>
    <row r="381" spans="1:8" ht="15">
      <c r="A381" s="43" t="s">
        <v>358</v>
      </c>
      <c r="B381" s="56" t="s">
        <v>1183</v>
      </c>
      <c r="C381" s="2">
        <v>1750000</v>
      </c>
      <c r="D381" s="2">
        <v>18996952063</v>
      </c>
      <c r="E381" s="1"/>
      <c r="F381" s="1"/>
      <c r="G381" s="2">
        <f t="shared" si="10"/>
        <v>1750000</v>
      </c>
      <c r="H381" s="2">
        <f t="shared" si="11"/>
        <v>18996952063</v>
      </c>
    </row>
    <row r="382" spans="1:8" ht="15">
      <c r="A382" s="45" t="s">
        <v>106</v>
      </c>
      <c r="B382" s="46" t="s">
        <v>924</v>
      </c>
      <c r="C382" s="109">
        <v>1750000</v>
      </c>
      <c r="D382" s="109">
        <v>18996952063</v>
      </c>
      <c r="E382" s="26"/>
      <c r="F382" s="26"/>
      <c r="G382" s="109">
        <f t="shared" si="10"/>
        <v>1750000</v>
      </c>
      <c r="H382" s="109">
        <f t="shared" si="11"/>
        <v>18996952063</v>
      </c>
    </row>
    <row r="383" spans="1:8" ht="15">
      <c r="A383" s="49" t="s">
        <v>107</v>
      </c>
      <c r="B383" s="50" t="s">
        <v>1184</v>
      </c>
      <c r="C383" s="115">
        <v>1095652123.5</v>
      </c>
      <c r="D383" s="115">
        <v>32272645606.355</v>
      </c>
      <c r="E383" s="116"/>
      <c r="F383" s="116"/>
      <c r="G383" s="115">
        <f t="shared" si="10"/>
        <v>1095652123.5</v>
      </c>
      <c r="H383" s="115">
        <f t="shared" si="11"/>
        <v>32272645606.355</v>
      </c>
    </row>
    <row r="384" spans="1:8">
      <c r="A384" s="1"/>
      <c r="B384" s="1"/>
      <c r="C384" s="2"/>
      <c r="D384" s="2"/>
      <c r="E384" s="1"/>
      <c r="F384" s="1"/>
      <c r="G384" s="2">
        <f t="shared" si="10"/>
        <v>0</v>
      </c>
      <c r="H384" s="2">
        <f t="shared" si="11"/>
        <v>0</v>
      </c>
    </row>
    <row r="385" spans="1:8" ht="15">
      <c r="A385" s="39" t="s">
        <v>359</v>
      </c>
      <c r="B385" s="40" t="s">
        <v>1185</v>
      </c>
      <c r="C385" s="2"/>
      <c r="D385" s="2"/>
      <c r="E385" s="1"/>
      <c r="F385" s="1"/>
      <c r="G385" s="2">
        <f t="shared" si="10"/>
        <v>0</v>
      </c>
      <c r="H385" s="2">
        <f t="shared" si="11"/>
        <v>0</v>
      </c>
    </row>
    <row r="386" spans="1:8" ht="15">
      <c r="A386" s="41" t="s">
        <v>360</v>
      </c>
      <c r="B386" s="42" t="s">
        <v>1186</v>
      </c>
      <c r="C386" s="2"/>
      <c r="D386" s="2"/>
      <c r="E386" s="1"/>
      <c r="F386" s="1"/>
      <c r="G386" s="2">
        <f t="shared" si="10"/>
        <v>0</v>
      </c>
      <c r="H386" s="2">
        <f t="shared" si="11"/>
        <v>0</v>
      </c>
    </row>
    <row r="387" spans="1:8" ht="15">
      <c r="A387" s="43" t="s">
        <v>361</v>
      </c>
      <c r="B387" s="56" t="s">
        <v>1187</v>
      </c>
      <c r="C387" s="2">
        <v>0</v>
      </c>
      <c r="D387" s="2">
        <v>8050000</v>
      </c>
      <c r="E387" s="1"/>
      <c r="F387" s="1"/>
      <c r="G387" s="2">
        <f t="shared" si="10"/>
        <v>0</v>
      </c>
      <c r="H387" s="2">
        <f t="shared" si="11"/>
        <v>8050000</v>
      </c>
    </row>
    <row r="388" spans="1:8" ht="15">
      <c r="A388" s="45" t="s">
        <v>102</v>
      </c>
      <c r="B388" s="46" t="s">
        <v>904</v>
      </c>
      <c r="C388" s="109">
        <v>0</v>
      </c>
      <c r="D388" s="109">
        <v>8050000</v>
      </c>
      <c r="E388" s="26"/>
      <c r="F388" s="26"/>
      <c r="G388" s="109">
        <f t="shared" si="10"/>
        <v>0</v>
      </c>
      <c r="H388" s="109">
        <f t="shared" si="11"/>
        <v>8050000</v>
      </c>
    </row>
    <row r="389" spans="1:8" ht="15">
      <c r="A389" s="53"/>
      <c r="B389" s="54"/>
      <c r="C389" s="2"/>
      <c r="D389" s="2"/>
      <c r="E389" s="1"/>
      <c r="F389" s="1"/>
      <c r="G389" s="2">
        <f t="shared" si="10"/>
        <v>0</v>
      </c>
      <c r="H389" s="2">
        <f t="shared" si="11"/>
        <v>0</v>
      </c>
    </row>
    <row r="390" spans="1:8" ht="15">
      <c r="A390" s="41" t="s">
        <v>362</v>
      </c>
      <c r="B390" s="42" t="s">
        <v>1188</v>
      </c>
      <c r="C390" s="2"/>
      <c r="D390" s="2"/>
      <c r="E390" s="1"/>
      <c r="F390" s="1"/>
      <c r="G390" s="2">
        <f t="shared" si="10"/>
        <v>0</v>
      </c>
      <c r="H390" s="2">
        <f t="shared" si="11"/>
        <v>0</v>
      </c>
    </row>
    <row r="391" spans="1:8" ht="15">
      <c r="A391" s="43" t="s">
        <v>363</v>
      </c>
      <c r="B391" s="56" t="s">
        <v>1189</v>
      </c>
      <c r="C391" s="2">
        <v>21000</v>
      </c>
      <c r="D391" s="2">
        <v>15052500</v>
      </c>
      <c r="E391" s="1"/>
      <c r="F391" s="1"/>
      <c r="G391" s="2">
        <f t="shared" si="10"/>
        <v>21000</v>
      </c>
      <c r="H391" s="2">
        <f t="shared" si="11"/>
        <v>15052500</v>
      </c>
    </row>
    <row r="392" spans="1:8" ht="15">
      <c r="A392" s="43" t="s">
        <v>364</v>
      </c>
      <c r="B392" s="56" t="s">
        <v>1190</v>
      </c>
      <c r="C392" s="2">
        <v>19000</v>
      </c>
      <c r="D392" s="2">
        <v>246000</v>
      </c>
      <c r="E392" s="1"/>
      <c r="F392" s="1"/>
      <c r="G392" s="2">
        <f t="shared" si="10"/>
        <v>19000</v>
      </c>
      <c r="H392" s="2">
        <f t="shared" si="11"/>
        <v>246000</v>
      </c>
    </row>
    <row r="393" spans="1:8" ht="15">
      <c r="A393" s="43" t="s">
        <v>365</v>
      </c>
      <c r="B393" s="56" t="s">
        <v>1191</v>
      </c>
      <c r="C393" s="2">
        <v>56000</v>
      </c>
      <c r="D393" s="2">
        <v>27335010</v>
      </c>
      <c r="E393" s="1"/>
      <c r="F393" s="1"/>
      <c r="G393" s="2">
        <f t="shared" si="10"/>
        <v>56000</v>
      </c>
      <c r="H393" s="2">
        <f t="shared" si="11"/>
        <v>27335010</v>
      </c>
    </row>
    <row r="394" spans="1:8" ht="15">
      <c r="A394" s="43" t="s">
        <v>366</v>
      </c>
      <c r="B394" s="56" t="s">
        <v>1192</v>
      </c>
      <c r="C394" s="2">
        <v>239137833.333</v>
      </c>
      <c r="D394" s="2">
        <v>6467107323.059</v>
      </c>
      <c r="E394" s="1"/>
      <c r="F394" s="1"/>
      <c r="G394" s="2">
        <f t="shared" si="10"/>
        <v>239137833.333</v>
      </c>
      <c r="H394" s="2">
        <f t="shared" si="11"/>
        <v>6467107323.059</v>
      </c>
    </row>
    <row r="395" spans="1:8" ht="15">
      <c r="A395" s="43" t="s">
        <v>367</v>
      </c>
      <c r="B395" s="56" t="s">
        <v>1193</v>
      </c>
      <c r="C395" s="2">
        <v>31000</v>
      </c>
      <c r="D395" s="2">
        <v>105250</v>
      </c>
      <c r="E395" s="1"/>
      <c r="F395" s="1"/>
      <c r="G395" s="2">
        <f t="shared" ref="G395:G419" si="12">C395+E395</f>
        <v>31000</v>
      </c>
      <c r="H395" s="2">
        <f t="shared" ref="H395:H419" si="13">F395+D395</f>
        <v>105250</v>
      </c>
    </row>
    <row r="396" spans="1:8" ht="15">
      <c r="A396" s="43" t="s">
        <v>368</v>
      </c>
      <c r="B396" s="56" t="s">
        <v>1194</v>
      </c>
      <c r="C396" s="2">
        <v>0</v>
      </c>
      <c r="D396" s="2">
        <v>10000</v>
      </c>
      <c r="E396" s="1"/>
      <c r="F396" s="1"/>
      <c r="G396" s="2">
        <f t="shared" si="12"/>
        <v>0</v>
      </c>
      <c r="H396" s="2">
        <f t="shared" si="13"/>
        <v>10000</v>
      </c>
    </row>
    <row r="397" spans="1:8" ht="15">
      <c r="A397" s="43" t="s">
        <v>369</v>
      </c>
      <c r="B397" s="56" t="s">
        <v>1195</v>
      </c>
      <c r="C397" s="2">
        <v>0</v>
      </c>
      <c r="D397" s="2">
        <v>49000</v>
      </c>
      <c r="E397" s="1"/>
      <c r="F397" s="1"/>
      <c r="G397" s="2">
        <f t="shared" si="12"/>
        <v>0</v>
      </c>
      <c r="H397" s="2">
        <f t="shared" si="13"/>
        <v>49000</v>
      </c>
    </row>
    <row r="398" spans="1:8" ht="15">
      <c r="A398" s="43" t="s">
        <v>370</v>
      </c>
      <c r="B398" s="56" t="s">
        <v>1900</v>
      </c>
      <c r="C398" s="2">
        <v>413000</v>
      </c>
      <c r="D398" s="2">
        <v>413000</v>
      </c>
      <c r="E398" s="1"/>
      <c r="F398" s="1"/>
      <c r="G398" s="2">
        <f t="shared" si="12"/>
        <v>413000</v>
      </c>
      <c r="H398" s="2">
        <f t="shared" si="13"/>
        <v>413000</v>
      </c>
    </row>
    <row r="399" spans="1:8" ht="15">
      <c r="A399" s="43" t="s">
        <v>371</v>
      </c>
      <c r="B399" s="56" t="s">
        <v>1196</v>
      </c>
      <c r="C399" s="2">
        <v>173937280</v>
      </c>
      <c r="D399" s="2">
        <v>214978423</v>
      </c>
      <c r="E399" s="1"/>
      <c r="F399" s="1"/>
      <c r="G399" s="2">
        <f t="shared" si="12"/>
        <v>173937280</v>
      </c>
      <c r="H399" s="2">
        <f t="shared" si="13"/>
        <v>214978423</v>
      </c>
    </row>
    <row r="400" spans="1:8" ht="15">
      <c r="A400" s="45" t="s">
        <v>106</v>
      </c>
      <c r="B400" s="46" t="s">
        <v>924</v>
      </c>
      <c r="C400" s="109">
        <v>413615113.333</v>
      </c>
      <c r="D400" s="109">
        <v>6725296506.059</v>
      </c>
      <c r="E400" s="26"/>
      <c r="F400" s="26"/>
      <c r="G400" s="109">
        <f t="shared" si="12"/>
        <v>413615113.333</v>
      </c>
      <c r="H400" s="109">
        <f t="shared" si="13"/>
        <v>6725296506.059</v>
      </c>
    </row>
    <row r="401" spans="1:8" ht="15">
      <c r="A401" s="49" t="s">
        <v>111</v>
      </c>
      <c r="B401" s="50" t="s">
        <v>1197</v>
      </c>
      <c r="C401" s="115">
        <v>413615113.333</v>
      </c>
      <c r="D401" s="115">
        <v>6733346506.059</v>
      </c>
      <c r="E401" s="116"/>
      <c r="F401" s="116"/>
      <c r="G401" s="115">
        <f t="shared" si="12"/>
        <v>413615113.333</v>
      </c>
      <c r="H401" s="115">
        <f t="shared" si="13"/>
        <v>6733346506.059</v>
      </c>
    </row>
    <row r="402" spans="1:8">
      <c r="A402" s="1"/>
      <c r="B402" s="1"/>
      <c r="C402" s="2"/>
      <c r="D402" s="2"/>
      <c r="E402" s="1"/>
      <c r="F402" s="1"/>
      <c r="G402" s="2">
        <f t="shared" si="12"/>
        <v>0</v>
      </c>
      <c r="H402" s="2">
        <f t="shared" si="13"/>
        <v>0</v>
      </c>
    </row>
    <row r="403" spans="1:8" ht="15">
      <c r="A403" s="39" t="s">
        <v>372</v>
      </c>
      <c r="B403" s="40" t="s">
        <v>1198</v>
      </c>
      <c r="C403" s="2"/>
      <c r="D403" s="2"/>
      <c r="E403" s="1"/>
      <c r="F403" s="1"/>
      <c r="G403" s="2">
        <f t="shared" si="12"/>
        <v>0</v>
      </c>
      <c r="H403" s="2">
        <f t="shared" si="13"/>
        <v>0</v>
      </c>
    </row>
    <row r="404" spans="1:8" ht="15">
      <c r="A404" s="41" t="s">
        <v>814</v>
      </c>
      <c r="B404" s="42" t="s">
        <v>1199</v>
      </c>
      <c r="C404" s="2"/>
      <c r="D404" s="2"/>
      <c r="E404" s="1"/>
      <c r="F404" s="1"/>
      <c r="G404" s="2">
        <f t="shared" si="12"/>
        <v>0</v>
      </c>
      <c r="H404" s="2">
        <f t="shared" si="13"/>
        <v>0</v>
      </c>
    </row>
    <row r="405" spans="1:8" ht="15">
      <c r="A405" s="43" t="s">
        <v>373</v>
      </c>
      <c r="B405" s="56" t="s">
        <v>1200</v>
      </c>
      <c r="C405" s="2">
        <v>13200000</v>
      </c>
      <c r="D405" s="2">
        <v>41142875</v>
      </c>
      <c r="E405" s="1"/>
      <c r="F405" s="1"/>
      <c r="G405" s="2">
        <f t="shared" si="12"/>
        <v>13200000</v>
      </c>
      <c r="H405" s="2">
        <f t="shared" si="13"/>
        <v>41142875</v>
      </c>
    </row>
    <row r="406" spans="1:8" ht="15">
      <c r="A406" s="45" t="s">
        <v>102</v>
      </c>
      <c r="B406" s="46" t="s">
        <v>904</v>
      </c>
      <c r="C406" s="109">
        <v>13200000</v>
      </c>
      <c r="D406" s="109">
        <v>41142875</v>
      </c>
      <c r="E406" s="26"/>
      <c r="F406" s="26"/>
      <c r="G406" s="109">
        <f t="shared" si="12"/>
        <v>13200000</v>
      </c>
      <c r="H406" s="109">
        <f t="shared" si="13"/>
        <v>41142875</v>
      </c>
    </row>
    <row r="407" spans="1:8" ht="15">
      <c r="A407" s="49" t="s">
        <v>124</v>
      </c>
      <c r="B407" s="50" t="s">
        <v>1201</v>
      </c>
      <c r="C407" s="115">
        <v>13200000</v>
      </c>
      <c r="D407" s="115">
        <v>41142875</v>
      </c>
      <c r="E407" s="116"/>
      <c r="F407" s="116"/>
      <c r="G407" s="115">
        <f t="shared" si="12"/>
        <v>13200000</v>
      </c>
      <c r="H407" s="115">
        <f t="shared" si="13"/>
        <v>41142875</v>
      </c>
    </row>
    <row r="408" spans="1:8" ht="15">
      <c r="A408" s="51" t="s">
        <v>112</v>
      </c>
      <c r="B408" s="52" t="s">
        <v>906</v>
      </c>
      <c r="C408" s="12">
        <v>1522467236.8329999</v>
      </c>
      <c r="D408" s="12">
        <v>39047134987.414001</v>
      </c>
      <c r="E408" s="25"/>
      <c r="F408" s="25"/>
      <c r="G408" s="12">
        <f t="shared" si="12"/>
        <v>1522467236.8329999</v>
      </c>
      <c r="H408" s="12">
        <f t="shared" si="13"/>
        <v>39047134987.414001</v>
      </c>
    </row>
    <row r="409" spans="1:8">
      <c r="A409" s="1"/>
      <c r="B409" s="1"/>
      <c r="C409" s="2"/>
      <c r="D409" s="2"/>
      <c r="E409" s="1"/>
      <c r="F409" s="1"/>
      <c r="G409" s="2">
        <f t="shared" si="12"/>
        <v>0</v>
      </c>
      <c r="H409" s="2">
        <f t="shared" si="13"/>
        <v>0</v>
      </c>
    </row>
    <row r="410" spans="1:8" ht="15">
      <c r="A410" s="37" t="s">
        <v>374</v>
      </c>
      <c r="B410" s="38" t="s">
        <v>1202</v>
      </c>
      <c r="C410" s="2"/>
      <c r="D410" s="2"/>
      <c r="E410" s="1"/>
      <c r="F410" s="1"/>
      <c r="G410" s="2">
        <f t="shared" si="12"/>
        <v>0</v>
      </c>
      <c r="H410" s="2">
        <f t="shared" si="13"/>
        <v>0</v>
      </c>
    </row>
    <row r="411" spans="1:8" ht="15">
      <c r="A411" s="39" t="s">
        <v>375</v>
      </c>
      <c r="B411" s="40" t="s">
        <v>1203</v>
      </c>
      <c r="C411" s="2"/>
      <c r="D411" s="2"/>
      <c r="E411" s="1"/>
      <c r="F411" s="1"/>
      <c r="G411" s="2">
        <f t="shared" si="12"/>
        <v>0</v>
      </c>
      <c r="H411" s="2">
        <f t="shared" si="13"/>
        <v>0</v>
      </c>
    </row>
    <row r="412" spans="1:8" ht="15">
      <c r="A412" s="41" t="s">
        <v>376</v>
      </c>
      <c r="B412" s="42" t="s">
        <v>1204</v>
      </c>
      <c r="C412" s="2"/>
      <c r="D412" s="2"/>
      <c r="E412" s="1"/>
      <c r="F412" s="1"/>
      <c r="G412" s="2">
        <f t="shared" si="12"/>
        <v>0</v>
      </c>
      <c r="H412" s="2">
        <f t="shared" si="13"/>
        <v>0</v>
      </c>
    </row>
    <row r="413" spans="1:8" ht="15">
      <c r="A413" s="43" t="s">
        <v>377</v>
      </c>
      <c r="B413" s="56" t="s">
        <v>1205</v>
      </c>
      <c r="C413" s="2">
        <v>0</v>
      </c>
      <c r="D413" s="2">
        <v>14065475617</v>
      </c>
      <c r="E413" s="1"/>
      <c r="F413" s="1"/>
      <c r="G413" s="2">
        <f t="shared" si="12"/>
        <v>0</v>
      </c>
      <c r="H413" s="2">
        <f t="shared" si="13"/>
        <v>14065475617</v>
      </c>
    </row>
    <row r="414" spans="1:8" ht="15">
      <c r="A414" s="43" t="s">
        <v>378</v>
      </c>
      <c r="B414" s="56" t="s">
        <v>1206</v>
      </c>
      <c r="C414" s="2">
        <v>5569785150</v>
      </c>
      <c r="D414" s="2">
        <v>11465145002</v>
      </c>
      <c r="E414" s="1"/>
      <c r="F414" s="1"/>
      <c r="G414" s="2">
        <f t="shared" si="12"/>
        <v>5569785150</v>
      </c>
      <c r="H414" s="2">
        <f t="shared" si="13"/>
        <v>11465145002</v>
      </c>
    </row>
    <row r="415" spans="1:8" ht="15">
      <c r="A415" s="45" t="s">
        <v>102</v>
      </c>
      <c r="B415" s="46" t="s">
        <v>904</v>
      </c>
      <c r="C415" s="109">
        <v>5569785150</v>
      </c>
      <c r="D415" s="109">
        <v>25530620619</v>
      </c>
      <c r="E415" s="26"/>
      <c r="F415" s="26"/>
      <c r="G415" s="109">
        <f t="shared" si="12"/>
        <v>5569785150</v>
      </c>
      <c r="H415" s="109">
        <f t="shared" si="13"/>
        <v>25530620619</v>
      </c>
    </row>
    <row r="416" spans="1:8" ht="15">
      <c r="A416" s="49" t="s">
        <v>107</v>
      </c>
      <c r="B416" s="50" t="s">
        <v>1184</v>
      </c>
      <c r="C416" s="115">
        <v>5569785150</v>
      </c>
      <c r="D416" s="115">
        <v>25530620619</v>
      </c>
      <c r="E416" s="116"/>
      <c r="F416" s="116"/>
      <c r="G416" s="115">
        <f t="shared" si="12"/>
        <v>5569785150</v>
      </c>
      <c r="H416" s="115">
        <f t="shared" si="13"/>
        <v>25530620619</v>
      </c>
    </row>
    <row r="417" spans="1:8" ht="15">
      <c r="A417" s="51" t="s">
        <v>179</v>
      </c>
      <c r="B417" s="52" t="s">
        <v>978</v>
      </c>
      <c r="C417" s="12">
        <v>5569785150</v>
      </c>
      <c r="D417" s="12">
        <v>25530620619</v>
      </c>
      <c r="E417" s="25"/>
      <c r="F417" s="25"/>
      <c r="G417" s="12">
        <f t="shared" si="12"/>
        <v>5569785150</v>
      </c>
      <c r="H417" s="12">
        <f t="shared" si="13"/>
        <v>25530620619</v>
      </c>
    </row>
    <row r="418" spans="1:8" ht="15">
      <c r="A418" s="62" t="s">
        <v>379</v>
      </c>
      <c r="B418" s="63" t="s">
        <v>1207</v>
      </c>
      <c r="C418" s="111">
        <v>7092252386.8330002</v>
      </c>
      <c r="D418" s="111">
        <v>64577755606.414001</v>
      </c>
      <c r="E418" s="112"/>
      <c r="F418" s="112"/>
      <c r="G418" s="111">
        <f t="shared" si="12"/>
        <v>7092252386.8330002</v>
      </c>
      <c r="H418" s="111">
        <f t="shared" si="13"/>
        <v>64577755606.414001</v>
      </c>
    </row>
    <row r="419" spans="1:8" ht="15">
      <c r="A419" s="72" t="s">
        <v>87</v>
      </c>
      <c r="B419" s="73" t="s">
        <v>876</v>
      </c>
      <c r="C419" s="110">
        <v>5240604819254.0098</v>
      </c>
      <c r="D419" s="110">
        <v>73441396752425.5</v>
      </c>
      <c r="E419" s="110">
        <v>3172851540.46</v>
      </c>
      <c r="F419" s="110">
        <v>40651601878.017998</v>
      </c>
      <c r="G419" s="110">
        <f t="shared" si="12"/>
        <v>5243777670794.4697</v>
      </c>
      <c r="H419" s="110">
        <f t="shared" si="13"/>
        <v>73482048354303.516</v>
      </c>
    </row>
  </sheetData>
  <mergeCells count="4">
    <mergeCell ref="A1:H1"/>
    <mergeCell ref="A2:H2"/>
    <mergeCell ref="A3:H3"/>
    <mergeCell ref="A4:H4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F54"/>
  <sheetViews>
    <sheetView rightToLeft="1" zoomScale="115" zoomScaleNormal="115" workbookViewId="0">
      <selection activeCell="E18" sqref="E18"/>
    </sheetView>
  </sheetViews>
  <sheetFormatPr defaultRowHeight="14.25"/>
  <cols>
    <col min="1" max="1" width="7.125" style="136" customWidth="1"/>
    <col min="2" max="2" width="23.25" style="136" customWidth="1"/>
    <col min="3" max="3" width="24.625" style="136" customWidth="1"/>
    <col min="4" max="4" width="27" style="136" customWidth="1"/>
    <col min="5" max="5" width="22.375" style="136" customWidth="1"/>
    <col min="6" max="6" width="31.625" style="136" customWidth="1"/>
    <col min="7" max="16384" width="9" style="136"/>
  </cols>
  <sheetData>
    <row r="1" spans="1:6" ht="20.100000000000001" customHeight="1" thickBot="1">
      <c r="A1" s="222" t="s">
        <v>1901</v>
      </c>
      <c r="B1" s="223"/>
      <c r="C1" s="223"/>
      <c r="D1" s="223"/>
      <c r="E1" s="223"/>
      <c r="F1" s="224"/>
    </row>
    <row r="2" spans="1:6" ht="20.100000000000001" customHeight="1" thickBot="1">
      <c r="A2" s="222" t="s">
        <v>1787</v>
      </c>
      <c r="B2" s="223"/>
      <c r="C2" s="223"/>
      <c r="D2" s="223"/>
      <c r="E2" s="223"/>
      <c r="F2" s="224"/>
    </row>
    <row r="3" spans="1:6" ht="20.100000000000001" customHeight="1" thickBot="1">
      <c r="A3" s="222" t="s">
        <v>1877</v>
      </c>
      <c r="B3" s="223"/>
      <c r="C3" s="223"/>
      <c r="D3" s="223"/>
      <c r="E3" s="223"/>
      <c r="F3" s="224"/>
    </row>
    <row r="4" spans="1:6" ht="20.100000000000001" customHeight="1">
      <c r="A4" s="225" t="s">
        <v>1788</v>
      </c>
      <c r="B4" s="226"/>
      <c r="C4" s="225" t="s">
        <v>1789</v>
      </c>
      <c r="D4" s="226"/>
      <c r="E4" s="159" t="s">
        <v>1790</v>
      </c>
      <c r="F4" s="160"/>
    </row>
    <row r="5" spans="1:6" ht="20.100000000000001" customHeight="1">
      <c r="A5" s="227"/>
      <c r="B5" s="228"/>
      <c r="C5" s="161" t="s">
        <v>1791</v>
      </c>
      <c r="D5" s="162" t="s">
        <v>1792</v>
      </c>
      <c r="E5" s="162" t="s">
        <v>1793</v>
      </c>
      <c r="F5" s="163"/>
    </row>
    <row r="6" spans="1:6" ht="15" customHeight="1">
      <c r="A6" s="164" t="s">
        <v>1794</v>
      </c>
      <c r="B6" s="164" t="s">
        <v>5</v>
      </c>
      <c r="C6" s="165">
        <v>44654253374</v>
      </c>
      <c r="D6" s="165">
        <v>32469450457</v>
      </c>
      <c r="E6" s="166">
        <f>C6-D6</f>
        <v>12184802917</v>
      </c>
      <c r="F6" s="167" t="s">
        <v>1795</v>
      </c>
    </row>
    <row r="7" spans="1:6" ht="15" customHeight="1">
      <c r="A7" s="164" t="s">
        <v>1796</v>
      </c>
      <c r="B7" s="164" t="s">
        <v>6</v>
      </c>
      <c r="C7" s="165">
        <v>7844938134</v>
      </c>
      <c r="D7" s="165">
        <v>430526999</v>
      </c>
      <c r="E7" s="166">
        <f t="shared" ref="E7:E37" si="0">C7-D7</f>
        <v>7414411135</v>
      </c>
      <c r="F7" s="167" t="s">
        <v>821</v>
      </c>
    </row>
    <row r="8" spans="1:6" ht="15" customHeight="1">
      <c r="A8" s="164" t="s">
        <v>1797</v>
      </c>
      <c r="B8" s="164" t="s">
        <v>7</v>
      </c>
      <c r="C8" s="165">
        <v>308109469265</v>
      </c>
      <c r="D8" s="165">
        <v>229221926394</v>
      </c>
      <c r="E8" s="166">
        <f t="shared" si="0"/>
        <v>78887542871</v>
      </c>
      <c r="F8" s="167" t="s">
        <v>822</v>
      </c>
    </row>
    <row r="9" spans="1:6" ht="15" customHeight="1">
      <c r="A9" s="164" t="s">
        <v>1798</v>
      </c>
      <c r="B9" s="164" t="s">
        <v>1799</v>
      </c>
      <c r="C9" s="165">
        <v>212804222243</v>
      </c>
      <c r="D9" s="165">
        <v>145423360143</v>
      </c>
      <c r="E9" s="166">
        <f t="shared" si="0"/>
        <v>67380862100</v>
      </c>
      <c r="F9" s="168" t="s">
        <v>823</v>
      </c>
    </row>
    <row r="10" spans="1:6" ht="15" customHeight="1">
      <c r="A10" s="164" t="s">
        <v>1800</v>
      </c>
      <c r="B10" s="164" t="s">
        <v>9</v>
      </c>
      <c r="C10" s="165">
        <v>31496115546</v>
      </c>
      <c r="D10" s="165">
        <v>15833280286</v>
      </c>
      <c r="E10" s="166">
        <f t="shared" si="0"/>
        <v>15662835260</v>
      </c>
      <c r="F10" s="168" t="s">
        <v>824</v>
      </c>
    </row>
    <row r="11" spans="1:6" ht="15" customHeight="1">
      <c r="A11" s="164" t="s">
        <v>1801</v>
      </c>
      <c r="B11" s="164" t="s">
        <v>1802</v>
      </c>
      <c r="C11" s="165">
        <v>1026210201817</v>
      </c>
      <c r="D11" s="165">
        <v>7340166662</v>
      </c>
      <c r="E11" s="166">
        <f t="shared" si="0"/>
        <v>1018870035155</v>
      </c>
      <c r="F11" s="168" t="s">
        <v>825</v>
      </c>
    </row>
    <row r="12" spans="1:6" ht="15" customHeight="1">
      <c r="A12" s="164" t="s">
        <v>1803</v>
      </c>
      <c r="B12" s="164" t="s">
        <v>1804</v>
      </c>
      <c r="C12" s="165">
        <v>2537966695</v>
      </c>
      <c r="D12" s="165">
        <v>1748508531</v>
      </c>
      <c r="E12" s="166">
        <f t="shared" si="0"/>
        <v>789458164</v>
      </c>
      <c r="F12" s="168" t="s">
        <v>826</v>
      </c>
    </row>
    <row r="13" spans="1:6" ht="15" customHeight="1">
      <c r="A13" s="164" t="s">
        <v>1805</v>
      </c>
      <c r="B13" s="164" t="s">
        <v>1806</v>
      </c>
      <c r="C13" s="165">
        <v>518310873505</v>
      </c>
      <c r="D13" s="165">
        <v>103626281278</v>
      </c>
      <c r="E13" s="166">
        <f t="shared" si="0"/>
        <v>414684592227</v>
      </c>
      <c r="F13" s="168" t="s">
        <v>827</v>
      </c>
    </row>
    <row r="14" spans="1:6" ht="15" customHeight="1">
      <c r="A14" s="164" t="s">
        <v>1807</v>
      </c>
      <c r="B14" s="164" t="s">
        <v>1808</v>
      </c>
      <c r="C14" s="165">
        <v>182571543123</v>
      </c>
      <c r="D14" s="165">
        <v>506150200277</v>
      </c>
      <c r="E14" s="166">
        <f t="shared" si="0"/>
        <v>-323578657154</v>
      </c>
      <c r="F14" s="168" t="s">
        <v>828</v>
      </c>
    </row>
    <row r="15" spans="1:6" ht="15" customHeight="1">
      <c r="A15" s="164" t="s">
        <v>1809</v>
      </c>
      <c r="B15" s="164" t="s">
        <v>1810</v>
      </c>
      <c r="C15" s="165">
        <v>74877176223</v>
      </c>
      <c r="D15" s="165">
        <v>11832066694</v>
      </c>
      <c r="E15" s="166">
        <f t="shared" si="0"/>
        <v>63045109529</v>
      </c>
      <c r="F15" s="168" t="s">
        <v>829</v>
      </c>
    </row>
    <row r="16" spans="1:6" ht="15" customHeight="1">
      <c r="A16" s="164" t="s">
        <v>1811</v>
      </c>
      <c r="B16" s="164" t="s">
        <v>15</v>
      </c>
      <c r="C16" s="165">
        <v>126207775782</v>
      </c>
      <c r="D16" s="165">
        <v>16568609848</v>
      </c>
      <c r="E16" s="166">
        <f t="shared" si="0"/>
        <v>109639165934</v>
      </c>
      <c r="F16" s="168" t="s">
        <v>830</v>
      </c>
    </row>
    <row r="17" spans="1:6" ht="15" customHeight="1">
      <c r="A17" s="164" t="s">
        <v>1812</v>
      </c>
      <c r="B17" s="164" t="s">
        <v>1813</v>
      </c>
      <c r="C17" s="165">
        <v>9988621127</v>
      </c>
      <c r="D17" s="165">
        <v>5289503139</v>
      </c>
      <c r="E17" s="166">
        <f t="shared" si="0"/>
        <v>4699117988</v>
      </c>
      <c r="F17" s="168" t="s">
        <v>831</v>
      </c>
    </row>
    <row r="18" spans="1:6" ht="15" customHeight="1">
      <c r="A18" s="164" t="s">
        <v>1814</v>
      </c>
      <c r="B18" s="164" t="s">
        <v>17</v>
      </c>
      <c r="C18" s="165">
        <v>17605353834</v>
      </c>
      <c r="D18" s="165">
        <v>13256008186</v>
      </c>
      <c r="E18" s="166">
        <f t="shared" si="0"/>
        <v>4349345648</v>
      </c>
      <c r="F18" s="168" t="s">
        <v>832</v>
      </c>
    </row>
    <row r="19" spans="1:6" ht="15" customHeight="1">
      <c r="A19" s="164" t="s">
        <v>1815</v>
      </c>
      <c r="B19" s="164" t="s">
        <v>18</v>
      </c>
      <c r="C19" s="166">
        <v>31703592182</v>
      </c>
      <c r="D19" s="166">
        <v>8505529428</v>
      </c>
      <c r="E19" s="166">
        <f t="shared" si="0"/>
        <v>23198062754</v>
      </c>
      <c r="F19" s="168" t="s">
        <v>833</v>
      </c>
    </row>
    <row r="20" spans="1:6" ht="15" customHeight="1">
      <c r="A20" s="164" t="s">
        <v>1816</v>
      </c>
      <c r="B20" s="164" t="s">
        <v>19</v>
      </c>
      <c r="C20" s="166">
        <v>13910022331</v>
      </c>
      <c r="D20" s="166">
        <v>9437443801</v>
      </c>
      <c r="E20" s="166">
        <f t="shared" si="0"/>
        <v>4472578530</v>
      </c>
      <c r="F20" s="168" t="s">
        <v>834</v>
      </c>
    </row>
    <row r="21" spans="1:6" ht="15" customHeight="1">
      <c r="A21" s="164" t="s">
        <v>1817</v>
      </c>
      <c r="B21" s="164" t="s">
        <v>20</v>
      </c>
      <c r="C21" s="166">
        <v>247776558125</v>
      </c>
      <c r="D21" s="166">
        <v>23317910314</v>
      </c>
      <c r="E21" s="166">
        <f t="shared" si="0"/>
        <v>224458647811</v>
      </c>
      <c r="F21" s="168" t="s">
        <v>835</v>
      </c>
    </row>
    <row r="22" spans="1:6" ht="15" customHeight="1">
      <c r="A22" s="164" t="s">
        <v>1818</v>
      </c>
      <c r="B22" s="164" t="s">
        <v>1819</v>
      </c>
      <c r="C22" s="166">
        <v>23355582077</v>
      </c>
      <c r="D22" s="166">
        <v>29299487698</v>
      </c>
      <c r="E22" s="166">
        <f t="shared" si="0"/>
        <v>-5943905621</v>
      </c>
      <c r="F22" s="168" t="s">
        <v>836</v>
      </c>
    </row>
    <row r="23" spans="1:6" ht="15" customHeight="1">
      <c r="A23" s="164" t="s">
        <v>1820</v>
      </c>
      <c r="B23" s="164" t="s">
        <v>22</v>
      </c>
      <c r="C23" s="166">
        <v>291584185865</v>
      </c>
      <c r="D23" s="166">
        <v>156511048664</v>
      </c>
      <c r="E23" s="166">
        <f t="shared" si="0"/>
        <v>135073137201</v>
      </c>
      <c r="F23" s="168" t="s">
        <v>837</v>
      </c>
    </row>
    <row r="24" spans="1:6" ht="15" customHeight="1">
      <c r="A24" s="164" t="s">
        <v>1821</v>
      </c>
      <c r="B24" s="164" t="s">
        <v>1822</v>
      </c>
      <c r="C24" s="166">
        <v>13282404751</v>
      </c>
      <c r="D24" s="166">
        <v>9096058788</v>
      </c>
      <c r="E24" s="166">
        <f t="shared" si="0"/>
        <v>4186345963</v>
      </c>
      <c r="F24" s="168" t="s">
        <v>838</v>
      </c>
    </row>
    <row r="25" spans="1:6" ht="15" customHeight="1">
      <c r="A25" s="164" t="s">
        <v>1823</v>
      </c>
      <c r="B25" s="164" t="s">
        <v>24</v>
      </c>
      <c r="C25" s="169">
        <v>1865957085765</v>
      </c>
      <c r="D25" s="166">
        <v>1305688139405</v>
      </c>
      <c r="E25" s="166">
        <f t="shared" si="0"/>
        <v>560268946360</v>
      </c>
      <c r="F25" s="168" t="s">
        <v>839</v>
      </c>
    </row>
    <row r="26" spans="1:6" ht="15" customHeight="1">
      <c r="A26" s="164" t="s">
        <v>1824</v>
      </c>
      <c r="B26" s="164" t="s">
        <v>1825</v>
      </c>
      <c r="C26" s="166">
        <v>1509481470</v>
      </c>
      <c r="D26" s="166">
        <v>1011917506</v>
      </c>
      <c r="E26" s="166">
        <f t="shared" si="0"/>
        <v>497563964</v>
      </c>
      <c r="F26" s="168" t="s">
        <v>840</v>
      </c>
    </row>
    <row r="27" spans="1:6" ht="15" customHeight="1">
      <c r="A27" s="164" t="s">
        <v>1826</v>
      </c>
      <c r="B27" s="164" t="s">
        <v>26</v>
      </c>
      <c r="C27" s="166">
        <v>7720221457</v>
      </c>
      <c r="D27" s="166">
        <v>4803906934</v>
      </c>
      <c r="E27" s="166">
        <f t="shared" si="0"/>
        <v>2916314523</v>
      </c>
      <c r="F27" s="168" t="s">
        <v>841</v>
      </c>
    </row>
    <row r="28" spans="1:6" ht="15" customHeight="1">
      <c r="A28" s="164" t="s">
        <v>1827</v>
      </c>
      <c r="B28" s="164" t="s">
        <v>1828</v>
      </c>
      <c r="C28" s="166">
        <v>187370524306</v>
      </c>
      <c r="D28" s="166">
        <v>116697843414</v>
      </c>
      <c r="E28" s="166">
        <f t="shared" si="0"/>
        <v>70672680892</v>
      </c>
      <c r="F28" s="168" t="s">
        <v>842</v>
      </c>
    </row>
    <row r="29" spans="1:6" ht="15" customHeight="1">
      <c r="A29" s="164" t="s">
        <v>1829</v>
      </c>
      <c r="B29" s="164" t="s">
        <v>28</v>
      </c>
      <c r="C29" s="166">
        <v>1258330562754</v>
      </c>
      <c r="D29" s="166">
        <v>523587642</v>
      </c>
      <c r="E29" s="166">
        <f t="shared" si="0"/>
        <v>1257806975112</v>
      </c>
      <c r="F29" s="168" t="s">
        <v>843</v>
      </c>
    </row>
    <row r="30" spans="1:6" ht="15" customHeight="1">
      <c r="A30" s="164" t="s">
        <v>1830</v>
      </c>
      <c r="B30" s="164" t="s">
        <v>1831</v>
      </c>
      <c r="C30" s="166">
        <v>65038187100</v>
      </c>
      <c r="D30" s="166">
        <v>62662948565</v>
      </c>
      <c r="E30" s="166">
        <f t="shared" si="0"/>
        <v>2375238535</v>
      </c>
      <c r="F30" s="168" t="s">
        <v>844</v>
      </c>
    </row>
    <row r="31" spans="1:6" ht="15" customHeight="1">
      <c r="A31" s="164" t="s">
        <v>1832</v>
      </c>
      <c r="B31" s="164" t="s">
        <v>30</v>
      </c>
      <c r="C31" s="166">
        <v>1700713325</v>
      </c>
      <c r="D31" s="166">
        <v>631079294</v>
      </c>
      <c r="E31" s="166">
        <f t="shared" si="0"/>
        <v>1069634031</v>
      </c>
      <c r="F31" s="168" t="s">
        <v>845</v>
      </c>
    </row>
    <row r="32" spans="1:6" ht="15" customHeight="1">
      <c r="A32" s="164" t="s">
        <v>1833</v>
      </c>
      <c r="B32" s="164" t="s">
        <v>31</v>
      </c>
      <c r="C32" s="166">
        <v>2329440000</v>
      </c>
      <c r="D32" s="166">
        <v>2423119279</v>
      </c>
      <c r="E32" s="166">
        <f t="shared" si="0"/>
        <v>-93679279</v>
      </c>
      <c r="F32" s="168" t="s">
        <v>846</v>
      </c>
    </row>
    <row r="33" spans="1:6" ht="15" customHeight="1">
      <c r="A33" s="164" t="s">
        <v>1834</v>
      </c>
      <c r="B33" s="164" t="s">
        <v>32</v>
      </c>
      <c r="C33" s="169">
        <v>12485107411</v>
      </c>
      <c r="D33" s="166">
        <v>9152948109</v>
      </c>
      <c r="E33" s="166">
        <f t="shared" si="0"/>
        <v>3332159302</v>
      </c>
      <c r="F33" s="168" t="s">
        <v>847</v>
      </c>
    </row>
    <row r="34" spans="1:6" ht="15" customHeight="1">
      <c r="A34" s="164" t="s">
        <v>1835</v>
      </c>
      <c r="B34" s="164" t="s">
        <v>33</v>
      </c>
      <c r="C34" s="166">
        <v>3742586393</v>
      </c>
      <c r="D34" s="166">
        <v>2848264537</v>
      </c>
      <c r="E34" s="166">
        <f t="shared" si="0"/>
        <v>894321856</v>
      </c>
      <c r="F34" s="168" t="s">
        <v>848</v>
      </c>
    </row>
    <row r="35" spans="1:6" ht="15" customHeight="1">
      <c r="A35" s="164" t="s">
        <v>1836</v>
      </c>
      <c r="B35" s="164" t="s">
        <v>34</v>
      </c>
      <c r="C35" s="166">
        <v>3502112945</v>
      </c>
      <c r="D35" s="166">
        <v>3254156860</v>
      </c>
      <c r="E35" s="166">
        <f t="shared" si="0"/>
        <v>247956085</v>
      </c>
      <c r="F35" s="168" t="s">
        <v>849</v>
      </c>
    </row>
    <row r="36" spans="1:6" ht="15" customHeight="1">
      <c r="A36" s="164" t="s">
        <v>1837</v>
      </c>
      <c r="B36" s="164" t="s">
        <v>1838</v>
      </c>
      <c r="C36" s="166">
        <v>133684156598</v>
      </c>
      <c r="D36" s="166">
        <v>62263061123</v>
      </c>
      <c r="E36" s="166">
        <f t="shared" si="0"/>
        <v>71421095475</v>
      </c>
      <c r="F36" s="167" t="s">
        <v>1839</v>
      </c>
    </row>
    <row r="37" spans="1:6" ht="15" customHeight="1">
      <c r="A37" s="164" t="s">
        <v>1840</v>
      </c>
      <c r="B37" s="164" t="s">
        <v>36</v>
      </c>
      <c r="C37" s="166">
        <v>20547643256</v>
      </c>
      <c r="D37" s="166">
        <v>12204900476</v>
      </c>
      <c r="E37" s="166">
        <f t="shared" si="0"/>
        <v>8342742780</v>
      </c>
      <c r="F37" s="168" t="s">
        <v>851</v>
      </c>
    </row>
    <row r="38" spans="1:6" ht="15" customHeight="1">
      <c r="A38" s="220" t="s">
        <v>1841</v>
      </c>
      <c r="B38" s="221"/>
      <c r="C38" s="137">
        <f>SUM(C6:C37)</f>
        <v>6748748678779</v>
      </c>
      <c r="D38" s="137">
        <f>SUM(D6:D37)</f>
        <v>2909523240731</v>
      </c>
      <c r="E38" s="137">
        <f>SUM(E6:E37)</f>
        <v>3839225438048</v>
      </c>
      <c r="F38" s="147" t="s">
        <v>852</v>
      </c>
    </row>
    <row r="40" spans="1:6" s="139" customFormat="1">
      <c r="C40" s="140"/>
    </row>
    <row r="41" spans="1:6" s="139" customFormat="1">
      <c r="E41" s="140"/>
    </row>
    <row r="42" spans="1:6" s="139" customFormat="1"/>
    <row r="43" spans="1:6" s="139" customFormat="1"/>
    <row r="44" spans="1:6" s="139" customFormat="1"/>
    <row r="45" spans="1:6" s="139" customFormat="1"/>
    <row r="46" spans="1:6" s="139" customFormat="1"/>
    <row r="52" s="141" customFormat="1" ht="15" thickBot="1"/>
    <row r="54" ht="28.5" customHeight="1"/>
  </sheetData>
  <mergeCells count="7">
    <mergeCell ref="A38:B38"/>
    <mergeCell ref="A1:F1"/>
    <mergeCell ref="A2:F2"/>
    <mergeCell ref="A3:F3"/>
    <mergeCell ref="A4:B4"/>
    <mergeCell ref="C4:D4"/>
    <mergeCell ref="A5:B5"/>
  </mergeCells>
  <printOptions horizontalCentered="1" verticalCentered="1"/>
  <pageMargins left="0" right="0" top="0" bottom="0" header="0" footer="0"/>
  <pageSetup paperSize="9" scale="95" orientation="landscape" r:id="rId1"/>
  <headerFooter>
    <oddHeader>&amp;L&amp;"-,غامق"&amp;14&amp;E&amp;X&amp;D</oddHeader>
    <oddFooter>صفحة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7" tint="-0.249977111117893"/>
    <pageSetUpPr fitToPage="1"/>
  </sheetPr>
  <dimension ref="A1:N20"/>
  <sheetViews>
    <sheetView rightToLeft="1" workbookViewId="0">
      <selection activeCell="D22" sqref="D22"/>
    </sheetView>
  </sheetViews>
  <sheetFormatPr defaultRowHeight="14.25"/>
  <cols>
    <col min="1" max="1" width="25.25" style="144" customWidth="1"/>
    <col min="2" max="2" width="22.125" style="136" customWidth="1"/>
    <col min="3" max="3" width="47.625" style="136" customWidth="1"/>
    <col min="4" max="4" width="27.75" style="136" customWidth="1"/>
    <col min="5" max="5" width="34.375" style="136" customWidth="1"/>
    <col min="6" max="6" width="29.75" style="136" customWidth="1"/>
    <col min="7" max="16384" width="9" style="136"/>
  </cols>
  <sheetData>
    <row r="1" spans="1:14" ht="16.5" customHeight="1">
      <c r="A1" s="229" t="s">
        <v>1901</v>
      </c>
      <c r="B1" s="230"/>
      <c r="C1" s="231"/>
      <c r="D1" s="142"/>
      <c r="E1" s="142"/>
      <c r="F1" s="142"/>
      <c r="G1" s="139"/>
      <c r="H1" s="139"/>
      <c r="I1" s="139"/>
      <c r="J1" s="139"/>
      <c r="K1" s="139"/>
      <c r="L1" s="139"/>
      <c r="M1" s="139"/>
      <c r="N1" s="139"/>
    </row>
    <row r="2" spans="1:14" ht="15.75" customHeight="1">
      <c r="A2" s="229" t="s">
        <v>1787</v>
      </c>
      <c r="B2" s="230"/>
      <c r="C2" s="231"/>
      <c r="D2" s="142"/>
      <c r="E2" s="142"/>
      <c r="F2" s="142"/>
      <c r="G2" s="139"/>
      <c r="H2" s="139"/>
      <c r="I2" s="139"/>
      <c r="J2" s="139"/>
      <c r="K2" s="139"/>
      <c r="L2" s="139"/>
      <c r="M2" s="139"/>
      <c r="N2" s="139"/>
    </row>
    <row r="3" spans="1:14" ht="15.75" customHeight="1">
      <c r="A3" s="229" t="s">
        <v>1878</v>
      </c>
      <c r="B3" s="230"/>
      <c r="C3" s="231"/>
      <c r="D3" s="142"/>
      <c r="E3" s="142"/>
      <c r="F3" s="142"/>
      <c r="G3" s="139"/>
      <c r="H3" s="139"/>
      <c r="I3" s="139"/>
      <c r="J3" s="139"/>
      <c r="K3" s="139"/>
      <c r="L3" s="139"/>
      <c r="M3" s="139"/>
      <c r="N3" s="139"/>
    </row>
    <row r="4" spans="1:14" ht="15.75">
      <c r="A4" s="181" t="s">
        <v>1842</v>
      </c>
      <c r="B4" s="181" t="s">
        <v>1843</v>
      </c>
      <c r="C4" s="182" t="s">
        <v>1844</v>
      </c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</row>
    <row r="5" spans="1:14" ht="15.75">
      <c r="A5" s="171" t="s">
        <v>1845</v>
      </c>
      <c r="B5" s="172">
        <v>-4195161627</v>
      </c>
      <c r="C5" s="170" t="s">
        <v>1846</v>
      </c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</row>
    <row r="6" spans="1:14" ht="15.75">
      <c r="A6" s="171" t="s">
        <v>1847</v>
      </c>
      <c r="B6" s="172">
        <v>1601106250</v>
      </c>
      <c r="C6" s="170" t="s">
        <v>1848</v>
      </c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</row>
    <row r="7" spans="1:14" ht="15.75">
      <c r="A7" s="171" t="s">
        <v>1849</v>
      </c>
      <c r="B7" s="172">
        <v>5027649655</v>
      </c>
      <c r="C7" s="170" t="s">
        <v>1850</v>
      </c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</row>
    <row r="8" spans="1:14" ht="15.75">
      <c r="A8" s="171" t="s">
        <v>1851</v>
      </c>
      <c r="B8" s="172">
        <v>353063422</v>
      </c>
      <c r="C8" s="170" t="s">
        <v>1852</v>
      </c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</row>
    <row r="9" spans="1:14" ht="15.75">
      <c r="A9" s="171" t="s">
        <v>1853</v>
      </c>
      <c r="B9" s="172">
        <v>1526498274</v>
      </c>
      <c r="C9" s="170" t="s">
        <v>1854</v>
      </c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</row>
    <row r="10" spans="1:14" ht="15.75">
      <c r="A10" s="171" t="s">
        <v>1855</v>
      </c>
      <c r="B10" s="172">
        <v>2401004638</v>
      </c>
      <c r="C10" s="170" t="s">
        <v>1856</v>
      </c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</row>
    <row r="11" spans="1:14" ht="15.75">
      <c r="A11" s="171" t="s">
        <v>1857</v>
      </c>
      <c r="B11" s="172">
        <v>-7011151617</v>
      </c>
      <c r="C11" s="170" t="s">
        <v>1858</v>
      </c>
    </row>
    <row r="12" spans="1:14" ht="15.75">
      <c r="A12" s="171" t="s">
        <v>1859</v>
      </c>
      <c r="B12" s="172">
        <v>866415135</v>
      </c>
      <c r="C12" s="170" t="s">
        <v>1860</v>
      </c>
    </row>
    <row r="13" spans="1:14" ht="15.75">
      <c r="A13" s="173" t="s">
        <v>1861</v>
      </c>
      <c r="B13" s="172">
        <v>-677161946</v>
      </c>
      <c r="C13" s="170" t="s">
        <v>1862</v>
      </c>
    </row>
    <row r="14" spans="1:14" ht="15.75">
      <c r="A14" s="173" t="s">
        <v>1863</v>
      </c>
      <c r="B14" s="172">
        <v>696169508</v>
      </c>
      <c r="C14" s="170" t="s">
        <v>1864</v>
      </c>
    </row>
    <row r="15" spans="1:14" ht="15.75">
      <c r="A15" s="173" t="s">
        <v>1865</v>
      </c>
      <c r="B15" s="172">
        <v>655030019</v>
      </c>
      <c r="C15" s="170" t="s">
        <v>1866</v>
      </c>
    </row>
    <row r="16" spans="1:14" ht="15.75">
      <c r="A16" s="173" t="s">
        <v>1867</v>
      </c>
      <c r="B16" s="172">
        <v>-188056606</v>
      </c>
      <c r="C16" s="170" t="s">
        <v>1868</v>
      </c>
    </row>
    <row r="17" spans="1:3" ht="15.75">
      <c r="A17" s="173" t="s">
        <v>1869</v>
      </c>
      <c r="B17" s="172">
        <v>1113634437</v>
      </c>
      <c r="C17" s="170" t="s">
        <v>1870</v>
      </c>
    </row>
    <row r="18" spans="1:3" ht="15.75">
      <c r="A18" s="173" t="s">
        <v>1871</v>
      </c>
      <c r="B18" s="172">
        <v>266249948</v>
      </c>
      <c r="C18" s="170" t="s">
        <v>1872</v>
      </c>
    </row>
    <row r="19" spans="1:3" ht="15.75">
      <c r="A19" s="173" t="s">
        <v>1873</v>
      </c>
      <c r="B19" s="172">
        <v>898591874</v>
      </c>
      <c r="C19" s="170" t="s">
        <v>1874</v>
      </c>
    </row>
    <row r="20" spans="1:3" ht="15.75">
      <c r="A20" s="143" t="s">
        <v>1841</v>
      </c>
      <c r="B20" s="137">
        <f>SUM(B5:B19)</f>
        <v>3333881364</v>
      </c>
      <c r="C20" s="138" t="s">
        <v>852</v>
      </c>
    </row>
  </sheetData>
  <mergeCells count="3">
    <mergeCell ref="A1:C1"/>
    <mergeCell ref="A2:C2"/>
    <mergeCell ref="A3:C3"/>
  </mergeCells>
  <printOptions horizontalCentered="1" verticalCentered="1"/>
  <pageMargins left="0" right="0" top="0" bottom="0" header="0" footer="0"/>
  <pageSetup paperSize="9" orientation="landscape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F40"/>
  <sheetViews>
    <sheetView rightToLeft="1" workbookViewId="0">
      <selection activeCell="E15" sqref="E15"/>
    </sheetView>
  </sheetViews>
  <sheetFormatPr defaultRowHeight="14.25"/>
  <cols>
    <col min="1" max="1" width="8.25" style="136" customWidth="1"/>
    <col min="2" max="2" width="24.875" style="136" customWidth="1"/>
    <col min="3" max="4" width="24.375" style="136" customWidth="1"/>
    <col min="5" max="5" width="23.875" style="136" customWidth="1"/>
    <col min="6" max="6" width="32.875" style="136" customWidth="1"/>
    <col min="7" max="16384" width="9" style="136"/>
  </cols>
  <sheetData>
    <row r="1" spans="1:6" ht="15.75" thickBot="1">
      <c r="A1" s="222" t="s">
        <v>1901</v>
      </c>
      <c r="B1" s="223"/>
      <c r="C1" s="223"/>
      <c r="D1" s="223"/>
      <c r="E1" s="223"/>
      <c r="F1" s="224"/>
    </row>
    <row r="2" spans="1:6" ht="15.75" thickBot="1">
      <c r="A2" s="222" t="s">
        <v>1875</v>
      </c>
      <c r="B2" s="223"/>
      <c r="C2" s="223"/>
      <c r="D2" s="223"/>
      <c r="E2" s="223"/>
      <c r="F2" s="224"/>
    </row>
    <row r="3" spans="1:6" ht="15.75" thickBot="1">
      <c r="A3" s="222" t="s">
        <v>1879</v>
      </c>
      <c r="B3" s="223"/>
      <c r="C3" s="223"/>
      <c r="D3" s="223"/>
      <c r="E3" s="223"/>
      <c r="F3" s="224"/>
    </row>
    <row r="4" spans="1:6" ht="15.75">
      <c r="A4" s="225" t="s">
        <v>1788</v>
      </c>
      <c r="B4" s="226"/>
      <c r="C4" s="225" t="s">
        <v>1789</v>
      </c>
      <c r="D4" s="226"/>
      <c r="E4" s="159" t="s">
        <v>1790</v>
      </c>
      <c r="F4" s="160"/>
    </row>
    <row r="5" spans="1:6" ht="15.75">
      <c r="A5" s="234"/>
      <c r="B5" s="235"/>
      <c r="C5" s="174" t="s">
        <v>1791</v>
      </c>
      <c r="D5" s="174" t="s">
        <v>1792</v>
      </c>
      <c r="E5" s="174" t="s">
        <v>1793</v>
      </c>
      <c r="F5" s="175"/>
    </row>
    <row r="6" spans="1:6" ht="15.75">
      <c r="A6" s="171" t="s">
        <v>1794</v>
      </c>
      <c r="B6" s="171" t="s">
        <v>5</v>
      </c>
      <c r="C6" s="172">
        <v>1076000000</v>
      </c>
      <c r="D6" s="172">
        <v>599616555</v>
      </c>
      <c r="E6" s="172">
        <f>C6-D6</f>
        <v>476383445</v>
      </c>
      <c r="F6" s="176" t="s">
        <v>1795</v>
      </c>
    </row>
    <row r="7" spans="1:6" ht="15.75">
      <c r="A7" s="171" t="s">
        <v>1796</v>
      </c>
      <c r="B7" s="171" t="s">
        <v>6</v>
      </c>
      <c r="C7" s="172">
        <v>21662837</v>
      </c>
      <c r="D7" s="172">
        <v>197087837</v>
      </c>
      <c r="E7" s="172">
        <f t="shared" ref="E7:E38" si="0">SUM(C7,-D7)</f>
        <v>-175425000</v>
      </c>
      <c r="F7" s="176" t="s">
        <v>821</v>
      </c>
    </row>
    <row r="8" spans="1:6" ht="15.75">
      <c r="A8" s="171" t="s">
        <v>1797</v>
      </c>
      <c r="B8" s="171" t="s">
        <v>7</v>
      </c>
      <c r="C8" s="172">
        <v>76007052639</v>
      </c>
      <c r="D8" s="172">
        <v>43031582459</v>
      </c>
      <c r="E8" s="172">
        <f t="shared" si="0"/>
        <v>32975470180</v>
      </c>
      <c r="F8" s="176" t="s">
        <v>822</v>
      </c>
    </row>
    <row r="9" spans="1:6" ht="15.75">
      <c r="A9" s="171" t="s">
        <v>1798</v>
      </c>
      <c r="B9" s="171" t="s">
        <v>1799</v>
      </c>
      <c r="C9" s="172">
        <v>143506968857</v>
      </c>
      <c r="D9" s="172">
        <v>16480925870</v>
      </c>
      <c r="E9" s="172">
        <f t="shared" si="0"/>
        <v>127026042987</v>
      </c>
      <c r="F9" s="177" t="s">
        <v>823</v>
      </c>
    </row>
    <row r="10" spans="1:6" ht="15.75">
      <c r="A10" s="171" t="s">
        <v>1800</v>
      </c>
      <c r="B10" s="171" t="s">
        <v>9</v>
      </c>
      <c r="C10" s="172">
        <v>176121471995</v>
      </c>
      <c r="D10" s="172">
        <v>331022229</v>
      </c>
      <c r="E10" s="172">
        <f>SUM(C10,-D10)</f>
        <v>175790449766</v>
      </c>
      <c r="F10" s="177" t="s">
        <v>824</v>
      </c>
    </row>
    <row r="11" spans="1:6" ht="15.75">
      <c r="A11" s="171" t="s">
        <v>1801</v>
      </c>
      <c r="B11" s="171" t="s">
        <v>1802</v>
      </c>
      <c r="C11" s="172">
        <v>14312209952</v>
      </c>
      <c r="D11" s="172">
        <v>1443819502</v>
      </c>
      <c r="E11" s="172">
        <f>SUM(C11,-D11)</f>
        <v>12868390450</v>
      </c>
      <c r="F11" s="177" t="s">
        <v>825</v>
      </c>
    </row>
    <row r="12" spans="1:6" ht="15.75">
      <c r="A12" s="171" t="s">
        <v>1803</v>
      </c>
      <c r="B12" s="171" t="s">
        <v>1804</v>
      </c>
      <c r="C12" s="172">
        <v>199457000</v>
      </c>
      <c r="D12" s="172">
        <v>98104500</v>
      </c>
      <c r="E12" s="172">
        <f t="shared" si="0"/>
        <v>101352500</v>
      </c>
      <c r="F12" s="177" t="s">
        <v>826</v>
      </c>
    </row>
    <row r="13" spans="1:6" ht="15.75">
      <c r="A13" s="171" t="s">
        <v>1805</v>
      </c>
      <c r="B13" s="171" t="s">
        <v>1806</v>
      </c>
      <c r="C13" s="172">
        <v>93862051154</v>
      </c>
      <c r="D13" s="172">
        <v>21491521802</v>
      </c>
      <c r="E13" s="172">
        <f t="shared" si="0"/>
        <v>72370529352</v>
      </c>
      <c r="F13" s="177" t="s">
        <v>827</v>
      </c>
    </row>
    <row r="14" spans="1:6" ht="15.75">
      <c r="A14" s="171" t="s">
        <v>1807</v>
      </c>
      <c r="B14" s="171" t="s">
        <v>1808</v>
      </c>
      <c r="C14" s="172">
        <v>7156593629</v>
      </c>
      <c r="D14" s="172">
        <v>18498192430</v>
      </c>
      <c r="E14" s="172">
        <f t="shared" si="0"/>
        <v>-11341598801</v>
      </c>
      <c r="F14" s="177" t="s">
        <v>828</v>
      </c>
    </row>
    <row r="15" spans="1:6" ht="15.75">
      <c r="A15" s="171" t="s">
        <v>1809</v>
      </c>
      <c r="B15" s="171" t="s">
        <v>1810</v>
      </c>
      <c r="C15" s="172">
        <v>4051304521</v>
      </c>
      <c r="D15" s="172">
        <v>390976792</v>
      </c>
      <c r="E15" s="172">
        <f t="shared" si="0"/>
        <v>3660327729</v>
      </c>
      <c r="F15" s="177" t="s">
        <v>829</v>
      </c>
    </row>
    <row r="16" spans="1:6" ht="15.75">
      <c r="A16" s="171" t="s">
        <v>1811</v>
      </c>
      <c r="B16" s="171" t="s">
        <v>15</v>
      </c>
      <c r="C16" s="172">
        <v>72094465088</v>
      </c>
      <c r="D16" s="172">
        <v>21219025244</v>
      </c>
      <c r="E16" s="172">
        <f t="shared" si="0"/>
        <v>50875439844</v>
      </c>
      <c r="F16" s="177" t="s">
        <v>830</v>
      </c>
    </row>
    <row r="17" spans="1:6" ht="15.75">
      <c r="A17" s="171" t="s">
        <v>1812</v>
      </c>
      <c r="B17" s="171" t="s">
        <v>1813</v>
      </c>
      <c r="C17" s="172">
        <v>71045122003</v>
      </c>
      <c r="D17" s="172">
        <v>52823030944</v>
      </c>
      <c r="E17" s="172">
        <f t="shared" si="0"/>
        <v>18222091059</v>
      </c>
      <c r="F17" s="177" t="s">
        <v>831</v>
      </c>
    </row>
    <row r="18" spans="1:6" ht="15.75">
      <c r="A18" s="171" t="s">
        <v>1814</v>
      </c>
      <c r="B18" s="171" t="s">
        <v>17</v>
      </c>
      <c r="C18" s="172">
        <v>8334672415</v>
      </c>
      <c r="D18" s="178">
        <v>15468180184</v>
      </c>
      <c r="E18" s="172">
        <f t="shared" si="0"/>
        <v>-7133507769</v>
      </c>
      <c r="F18" s="177" t="s">
        <v>832</v>
      </c>
    </row>
    <row r="19" spans="1:6" ht="15.75">
      <c r="A19" s="171" t="s">
        <v>1815</v>
      </c>
      <c r="B19" s="171" t="s">
        <v>18</v>
      </c>
      <c r="C19" s="172">
        <v>237627584</v>
      </c>
      <c r="D19" s="172">
        <v>5941474155</v>
      </c>
      <c r="E19" s="172">
        <f t="shared" si="0"/>
        <v>-5703846571</v>
      </c>
      <c r="F19" s="177" t="s">
        <v>833</v>
      </c>
    </row>
    <row r="20" spans="1:6" ht="15.75">
      <c r="A20" s="171" t="s">
        <v>1816</v>
      </c>
      <c r="B20" s="171" t="s">
        <v>19</v>
      </c>
      <c r="C20" s="172">
        <v>49539241109</v>
      </c>
      <c r="D20" s="172">
        <v>62658649594</v>
      </c>
      <c r="E20" s="172">
        <f t="shared" si="0"/>
        <v>-13119408485</v>
      </c>
      <c r="F20" s="177" t="s">
        <v>834</v>
      </c>
    </row>
    <row r="21" spans="1:6" ht="15.75">
      <c r="A21" s="171" t="s">
        <v>1817</v>
      </c>
      <c r="B21" s="171" t="s">
        <v>20</v>
      </c>
      <c r="C21" s="172">
        <v>189237907641</v>
      </c>
      <c r="D21" s="172">
        <v>165799309637</v>
      </c>
      <c r="E21" s="172">
        <f t="shared" si="0"/>
        <v>23438598004</v>
      </c>
      <c r="F21" s="177" t="s">
        <v>835</v>
      </c>
    </row>
    <row r="22" spans="1:6" ht="15.75">
      <c r="A22" s="171" t="s">
        <v>1818</v>
      </c>
      <c r="B22" s="171" t="s">
        <v>1819</v>
      </c>
      <c r="C22" s="172">
        <v>117059797707</v>
      </c>
      <c r="D22" s="172">
        <v>66060651051</v>
      </c>
      <c r="E22" s="172">
        <f t="shared" si="0"/>
        <v>50999146656</v>
      </c>
      <c r="F22" s="177" t="s">
        <v>836</v>
      </c>
    </row>
    <row r="23" spans="1:6" ht="15.75">
      <c r="A23" s="171" t="s">
        <v>1820</v>
      </c>
      <c r="B23" s="171" t="s">
        <v>22</v>
      </c>
      <c r="C23" s="172">
        <v>89411970438</v>
      </c>
      <c r="D23" s="172">
        <v>17419857810</v>
      </c>
      <c r="E23" s="172">
        <f t="shared" si="0"/>
        <v>71992112628</v>
      </c>
      <c r="F23" s="177" t="s">
        <v>837</v>
      </c>
    </row>
    <row r="24" spans="1:6" ht="15.75">
      <c r="A24" s="171" t="s">
        <v>1821</v>
      </c>
      <c r="B24" s="171" t="s">
        <v>1822</v>
      </c>
      <c r="C24" s="172">
        <v>259040671649</v>
      </c>
      <c r="D24" s="172">
        <v>243310875447</v>
      </c>
      <c r="E24" s="172">
        <f t="shared" si="0"/>
        <v>15729796202</v>
      </c>
      <c r="F24" s="177" t="s">
        <v>838</v>
      </c>
    </row>
    <row r="25" spans="1:6" ht="15.75">
      <c r="A25" s="171" t="s">
        <v>1823</v>
      </c>
      <c r="B25" s="171" t="s">
        <v>24</v>
      </c>
      <c r="C25" s="172">
        <v>136374154429</v>
      </c>
      <c r="D25" s="172">
        <v>97958900429</v>
      </c>
      <c r="E25" s="172">
        <f t="shared" si="0"/>
        <v>38415254000</v>
      </c>
      <c r="F25" s="177" t="s">
        <v>839</v>
      </c>
    </row>
    <row r="26" spans="1:6" ht="15.75">
      <c r="A26" s="171" t="s">
        <v>1824</v>
      </c>
      <c r="B26" s="171" t="s">
        <v>1825</v>
      </c>
      <c r="C26" s="172">
        <v>110209666</v>
      </c>
      <c r="D26" s="172">
        <v>109630616</v>
      </c>
      <c r="E26" s="172">
        <f t="shared" si="0"/>
        <v>579050</v>
      </c>
      <c r="F26" s="177" t="s">
        <v>840</v>
      </c>
    </row>
    <row r="27" spans="1:6" ht="15.75">
      <c r="A27" s="171" t="s">
        <v>1826</v>
      </c>
      <c r="B27" s="171" t="s">
        <v>26</v>
      </c>
      <c r="C27" s="172">
        <v>126502681066</v>
      </c>
      <c r="D27" s="172">
        <v>197971848566</v>
      </c>
      <c r="E27" s="172">
        <f t="shared" si="0"/>
        <v>-71469167500</v>
      </c>
      <c r="F27" s="177" t="s">
        <v>841</v>
      </c>
    </row>
    <row r="28" spans="1:6" ht="15.75">
      <c r="A28" s="171" t="s">
        <v>1827</v>
      </c>
      <c r="B28" s="171" t="s">
        <v>1828</v>
      </c>
      <c r="C28" s="172">
        <v>55195265566</v>
      </c>
      <c r="D28" s="172">
        <v>19213613314</v>
      </c>
      <c r="E28" s="172">
        <f t="shared" si="0"/>
        <v>35981652252</v>
      </c>
      <c r="F28" s="177" t="s">
        <v>842</v>
      </c>
    </row>
    <row r="29" spans="1:6" ht="15.75">
      <c r="A29" s="171" t="s">
        <v>1829</v>
      </c>
      <c r="B29" s="171" t="s">
        <v>28</v>
      </c>
      <c r="C29" s="172">
        <v>3966048974317</v>
      </c>
      <c r="D29" s="172">
        <v>884186290423</v>
      </c>
      <c r="E29" s="172">
        <f t="shared" si="0"/>
        <v>3081862683894</v>
      </c>
      <c r="F29" s="177" t="s">
        <v>843</v>
      </c>
    </row>
    <row r="30" spans="1:6" ht="15.75">
      <c r="A30" s="171" t="s">
        <v>1830</v>
      </c>
      <c r="B30" s="171" t="s">
        <v>1831</v>
      </c>
      <c r="C30" s="172">
        <v>1403017179</v>
      </c>
      <c r="D30" s="172">
        <v>1266004661</v>
      </c>
      <c r="E30" s="172">
        <f t="shared" si="0"/>
        <v>137012518</v>
      </c>
      <c r="F30" s="177" t="s">
        <v>844</v>
      </c>
    </row>
    <row r="31" spans="1:6" ht="15.75">
      <c r="A31" s="171" t="s">
        <v>1832</v>
      </c>
      <c r="B31" s="171" t="s">
        <v>30</v>
      </c>
      <c r="C31" s="172">
        <v>104730887100</v>
      </c>
      <c r="D31" s="172">
        <v>53113892236</v>
      </c>
      <c r="E31" s="172">
        <f t="shared" si="0"/>
        <v>51616994864</v>
      </c>
      <c r="F31" s="177" t="s">
        <v>845</v>
      </c>
    </row>
    <row r="32" spans="1:6" ht="15.75">
      <c r="A32" s="171" t="s">
        <v>1833</v>
      </c>
      <c r="B32" s="171" t="s">
        <v>31</v>
      </c>
      <c r="C32" s="172">
        <v>25500000</v>
      </c>
      <c r="D32" s="172">
        <v>13652500</v>
      </c>
      <c r="E32" s="172">
        <f t="shared" si="0"/>
        <v>11847500</v>
      </c>
      <c r="F32" s="177" t="s">
        <v>846</v>
      </c>
    </row>
    <row r="33" spans="1:6" ht="15.75">
      <c r="A33" s="171" t="s">
        <v>1834</v>
      </c>
      <c r="B33" s="171" t="s">
        <v>32</v>
      </c>
      <c r="C33" s="172">
        <v>133763000</v>
      </c>
      <c r="D33" s="172">
        <v>892291604</v>
      </c>
      <c r="E33" s="172">
        <f t="shared" si="0"/>
        <v>-758528604</v>
      </c>
      <c r="F33" s="177" t="s">
        <v>847</v>
      </c>
    </row>
    <row r="34" spans="1:6" ht="15.75">
      <c r="A34" s="171" t="s">
        <v>1835</v>
      </c>
      <c r="B34" s="171" t="s">
        <v>33</v>
      </c>
      <c r="C34" s="172">
        <v>16682000</v>
      </c>
      <c r="D34" s="172">
        <v>816851780</v>
      </c>
      <c r="E34" s="172">
        <f t="shared" si="0"/>
        <v>-800169780</v>
      </c>
      <c r="F34" s="177" t="s">
        <v>848</v>
      </c>
    </row>
    <row r="35" spans="1:6" ht="15.75">
      <c r="A35" s="171" t="s">
        <v>1836</v>
      </c>
      <c r="B35" s="171" t="s">
        <v>34</v>
      </c>
      <c r="C35" s="172">
        <v>5281942106</v>
      </c>
      <c r="D35" s="172">
        <v>4919820890</v>
      </c>
      <c r="E35" s="172">
        <f t="shared" si="0"/>
        <v>362121216</v>
      </c>
      <c r="F35" s="177" t="s">
        <v>849</v>
      </c>
    </row>
    <row r="36" spans="1:6" ht="15.75">
      <c r="A36" s="171" t="s">
        <v>1876</v>
      </c>
      <c r="B36" s="171" t="s">
        <v>1838</v>
      </c>
      <c r="C36" s="172">
        <v>1581822157612</v>
      </c>
      <c r="D36" s="172">
        <v>756946646239</v>
      </c>
      <c r="E36" s="172">
        <f t="shared" si="0"/>
        <v>824875511373</v>
      </c>
      <c r="F36" s="176" t="s">
        <v>1839</v>
      </c>
    </row>
    <row r="37" spans="1:6" ht="15.75">
      <c r="A37" s="171" t="s">
        <v>1840</v>
      </c>
      <c r="B37" s="171" t="s">
        <v>36</v>
      </c>
      <c r="C37" s="172">
        <v>2638374468</v>
      </c>
      <c r="D37" s="172">
        <v>1902496728</v>
      </c>
      <c r="E37" s="172">
        <f t="shared" si="0"/>
        <v>735877740</v>
      </c>
      <c r="F37" s="177" t="s">
        <v>851</v>
      </c>
    </row>
    <row r="38" spans="1:6" ht="15.75">
      <c r="A38" s="232" t="s">
        <v>1841</v>
      </c>
      <c r="B38" s="233"/>
      <c r="C38" s="137">
        <f>SUM(C6:C37)</f>
        <v>7352599856727</v>
      </c>
      <c r="D38" s="137">
        <f>SUM(D6:D37)</f>
        <v>2772575844028</v>
      </c>
      <c r="E38" s="137">
        <f t="shared" si="0"/>
        <v>4580024012699</v>
      </c>
      <c r="F38" s="138" t="s">
        <v>852</v>
      </c>
    </row>
    <row r="40" spans="1:6">
      <c r="C40" s="145"/>
    </row>
  </sheetData>
  <mergeCells count="7">
    <mergeCell ref="A38:B38"/>
    <mergeCell ref="A1:F1"/>
    <mergeCell ref="A2:F2"/>
    <mergeCell ref="A3:F3"/>
    <mergeCell ref="A4:B4"/>
    <mergeCell ref="C4:D4"/>
    <mergeCell ref="A5:B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0E9202C8529F4FB773F26894CE7BF4" ma:contentTypeVersion="1" ma:contentTypeDescription="Create a new document." ma:contentTypeScope="" ma:versionID="9fee187d75163c87eb29a6891418c434">
  <xsd:schema xmlns:xsd="http://www.w3.org/2001/XMLSchema" xmlns:xs="http://www.w3.org/2001/XMLSchema" xmlns:p="http://schemas.microsoft.com/office/2006/metadata/properties" xmlns:ns2="536e90f3-28f6-43a2-9886-69104c66b47c" targetNamespace="http://schemas.microsoft.com/office/2006/metadata/properties" ma:root="true" ma:fieldsID="c35a9c70863703df635a0776bfb135b7" ns2:_="">
    <xsd:import namespace="536e90f3-28f6-43a2-9886-69104c66b47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e90f3-28f6-43a2-9886-69104c66b47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36e90f3-28f6-43a2-9886-69104c66b47c">VMCDCHTSR4DK-1850682920-89</_dlc_DocId>
    <_dlc_DocIdUrl xmlns="536e90f3-28f6-43a2-9886-69104c66b47c">
      <Url>http://cms-mof/_layouts/DocIdRedir.aspx?ID=VMCDCHTSR4DK-1850682920-89</Url>
      <Description>VMCDCHTSR4DK-1850682920-89</Description>
    </_dlc_DocIdUrl>
  </documentManagement>
</p:properties>
</file>

<file path=customXml/itemProps1.xml><?xml version="1.0" encoding="utf-8"?>
<ds:datastoreItem xmlns:ds="http://schemas.openxmlformats.org/officeDocument/2006/customXml" ds:itemID="{20521EF8-6F55-49EF-A574-0920EA9BC755}"/>
</file>

<file path=customXml/itemProps2.xml><?xml version="1.0" encoding="utf-8"?>
<ds:datastoreItem xmlns:ds="http://schemas.openxmlformats.org/officeDocument/2006/customXml" ds:itemID="{5466E016-0593-4585-A34C-8F9C6B11E000}"/>
</file>

<file path=customXml/itemProps3.xml><?xml version="1.0" encoding="utf-8"?>
<ds:datastoreItem xmlns:ds="http://schemas.openxmlformats.org/officeDocument/2006/customXml" ds:itemID="{51C6BA12-A9D3-4FCE-9751-C753F9B15BB4}"/>
</file>

<file path=customXml/itemProps4.xml><?xml version="1.0" encoding="utf-8"?>
<ds:datastoreItem xmlns:ds="http://schemas.openxmlformats.org/officeDocument/2006/customXml" ds:itemID="{7D2275FA-9DE8-45DA-AF3E-4126B81E09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ابواب</vt:lpstr>
      <vt:lpstr>فصول</vt:lpstr>
      <vt:lpstr>فصول افقي</vt:lpstr>
      <vt:lpstr>تفاصيل النوع</vt:lpstr>
      <vt:lpstr>اعداد</vt:lpstr>
      <vt:lpstr>تفاصيل النوع اعداد</vt:lpstr>
      <vt:lpstr>سلف ابواب جاري</vt:lpstr>
      <vt:lpstr>سلف خزائن جاري</vt:lpstr>
      <vt:lpstr>سلف ابواب استثماري</vt:lpstr>
      <vt:lpstr>سلف خزائن استثماري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3</dc:creator>
  <cp:lastModifiedBy>cuneiform</cp:lastModifiedBy>
  <cp:lastPrinted>2012-12-06T06:14:02Z</cp:lastPrinted>
  <dcterms:created xsi:type="dcterms:W3CDTF">2012-10-23T06:10:15Z</dcterms:created>
  <dcterms:modified xsi:type="dcterms:W3CDTF">2014-10-19T07:10:08Z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0x010100970E9202C8529F4FB773F26894CE7BF4</vt:lpwstr>
  </property>
  <property fmtid="{D5CDD505-2E9C-101B-9397-08002B2CF9AE}" pid="4" name="_dlc_DocIdItemGuid">
    <vt:lpwstr>5458100e-4254-4a1c-aafc-eb7e2a701c99</vt:lpwstr>
  </property>
</Properties>
</file>