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225" yWindow="-180" windowWidth="8430" windowHeight="8895" tabRatio="831"/>
  </bookViews>
  <sheets>
    <sheet name="state account November 2018" sheetId="4" r:id="rId1"/>
  </sheets>
  <calcPr calcId="152511"/>
</workbook>
</file>

<file path=xl/calcChain.xml><?xml version="1.0" encoding="utf-8"?>
<calcChain xmlns="http://schemas.openxmlformats.org/spreadsheetml/2006/main">
  <c r="E6" i="4" l="1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5" i="4"/>
  <c r="E180" i="4"/>
  <c r="E181" i="4"/>
  <c r="E182" i="4"/>
  <c r="E183" i="4"/>
  <c r="E184" i="4"/>
  <c r="E185" i="4"/>
  <c r="E186" i="4"/>
  <c r="E179" i="4"/>
  <c r="C192" i="4"/>
  <c r="D187" i="4"/>
  <c r="C175" i="4"/>
  <c r="C166" i="4"/>
  <c r="H143" i="4"/>
  <c r="G143" i="4"/>
  <c r="F143" i="4"/>
  <c r="E143" i="4"/>
  <c r="D143" i="4"/>
  <c r="C143" i="4"/>
  <c r="D49" i="4"/>
  <c r="C187" i="4"/>
  <c r="E187" i="4" s="1"/>
  <c r="C157" i="4"/>
  <c r="L99" i="4"/>
  <c r="K99" i="4"/>
  <c r="J99" i="4"/>
  <c r="I99" i="4"/>
  <c r="H99" i="4"/>
  <c r="G99" i="4"/>
  <c r="F99" i="4"/>
  <c r="E99" i="4"/>
  <c r="D99" i="4"/>
  <c r="C99" i="4"/>
  <c r="C49" i="4"/>
  <c r="E49" i="4" s="1"/>
</calcChain>
</file>

<file path=xl/sharedStrings.xml><?xml version="1.0" encoding="utf-8"?>
<sst xmlns="http://schemas.openxmlformats.org/spreadsheetml/2006/main" count="406" uniqueCount="227">
  <si>
    <t>اسماء الوزارات</t>
  </si>
  <si>
    <t>The name of the ministries</t>
  </si>
  <si>
    <t>مجلس النواب</t>
  </si>
  <si>
    <t xml:space="preserve">COR </t>
  </si>
  <si>
    <t>رئاسة الجمهورية</t>
  </si>
  <si>
    <t>Presidency</t>
  </si>
  <si>
    <t>مجلس الوزراء</t>
  </si>
  <si>
    <t>Council of minister</t>
  </si>
  <si>
    <t>وزارة الخارجية</t>
  </si>
  <si>
    <t>Ministry of Foreign Affairs</t>
  </si>
  <si>
    <t>وزارة المالية</t>
  </si>
  <si>
    <t>Ministry of Finance</t>
  </si>
  <si>
    <t>وزارة الداخلية</t>
  </si>
  <si>
    <t>Ministry of Internal Affairs</t>
  </si>
  <si>
    <t>وزارةالعمل والشوؤن الاجتماعية</t>
  </si>
  <si>
    <t>Ministry of Labor and Social Affairs</t>
  </si>
  <si>
    <t>وزارةالدفاع</t>
  </si>
  <si>
    <t>Ministry of  Defense</t>
  </si>
  <si>
    <t>وزارة العدل</t>
  </si>
  <si>
    <t>Ministry of Justice</t>
  </si>
  <si>
    <t>وزارة التربية</t>
  </si>
  <si>
    <t>Ministry of Education</t>
  </si>
  <si>
    <t>وزارة الشباب والرياضة</t>
  </si>
  <si>
    <t>Ministry of Youth and Sports</t>
  </si>
  <si>
    <t>وزارة التجارة</t>
  </si>
  <si>
    <t>Ministry of Trade</t>
  </si>
  <si>
    <t>وزارة الثقافة</t>
  </si>
  <si>
    <t>Ministry of Culture</t>
  </si>
  <si>
    <t>وزارة النقل</t>
  </si>
  <si>
    <t>Ministry of Transportation</t>
  </si>
  <si>
    <t>وزارة الزراعة</t>
  </si>
  <si>
    <t>Ministry of Agriculture</t>
  </si>
  <si>
    <t>وزارة الموارد المائية</t>
  </si>
  <si>
    <t>Ministry of Water Resources</t>
  </si>
  <si>
    <t>وزارة النفط</t>
  </si>
  <si>
    <t>Ministry of Petroleum</t>
  </si>
  <si>
    <t>وزارة التخطيط والتعاون الانمائي</t>
  </si>
  <si>
    <t>Ministry of Planning and Development Cooperation</t>
  </si>
  <si>
    <t>وزارة الصناعة والمعادن</t>
  </si>
  <si>
    <t>Ministry of Industry and Mining</t>
  </si>
  <si>
    <t>وزارة التعليم العالي والبحث العلمي</t>
  </si>
  <si>
    <t>Min. of Higher Education &amp; Academic Research</t>
  </si>
  <si>
    <t>وزارة الكهرباء</t>
  </si>
  <si>
    <t>Ministry of Electricity</t>
  </si>
  <si>
    <t>وزارة الاتصالات</t>
  </si>
  <si>
    <t>Ministry of Communications</t>
  </si>
  <si>
    <t>وزارة المهجرين والمهاجرين</t>
  </si>
  <si>
    <t>Ministry of Immigration and Emigration</t>
  </si>
  <si>
    <t>دوائر غير مرتبطة بوزارة</t>
  </si>
  <si>
    <t xml:space="preserve">Non-Ministerial entities </t>
  </si>
  <si>
    <t>Council of Judges (General Secretariat)</t>
  </si>
  <si>
    <t xml:space="preserve">المجموع العام </t>
  </si>
  <si>
    <t>Grand total</t>
  </si>
  <si>
    <t>اسماء الفصول</t>
  </si>
  <si>
    <t>The names of the chapters</t>
  </si>
  <si>
    <t>مجموع الفصل ( 01 )  تعويضات الموظفين</t>
  </si>
  <si>
    <t xml:space="preserve">Employees Compensation </t>
  </si>
  <si>
    <t>مجموع الفصل ( 02 )  المستلزمات الخدمية</t>
  </si>
  <si>
    <t>The required service</t>
  </si>
  <si>
    <t>مجموع الفصل ( 03 )  المستلزمات السلعية</t>
  </si>
  <si>
    <t>Intermediate goods</t>
  </si>
  <si>
    <t>مجموع الفصل ( 04 )  صيانة الموجودات</t>
  </si>
  <si>
    <t>Maintenance of assets</t>
  </si>
  <si>
    <t>مجموع الفصل ( 05 )  النفقات الرأسمالية</t>
  </si>
  <si>
    <t>Capital expenditures</t>
  </si>
  <si>
    <t>مجموع الفصل ( 06 )  المنح والاعانات وخدمة الدين</t>
  </si>
  <si>
    <t>Grants and subsidies and debt service</t>
  </si>
  <si>
    <t>مجموع الفصل ( 09 )  الرعاية الاجتماعية</t>
  </si>
  <si>
    <t>Social Welfare</t>
  </si>
  <si>
    <t xml:space="preserve">المجموع العام              </t>
  </si>
  <si>
    <t>اسمــــاء الــوزارات</t>
  </si>
  <si>
    <t>الرواتــب والاجور</t>
  </si>
  <si>
    <t>المستلزمات الخدمية</t>
  </si>
  <si>
    <t>المستلزمات السلعية</t>
  </si>
  <si>
    <t>صيانة المـــوجودات</t>
  </si>
  <si>
    <t>النفقات الرأسمالـية</t>
  </si>
  <si>
    <t>المنح والاعانات وخدمة الدين</t>
  </si>
  <si>
    <t>الـــــرعايـــة الاجتــــماعيـة</t>
  </si>
  <si>
    <t>مجموع العدد 01 الايرادات النفطية والثروات المعدنية</t>
  </si>
  <si>
    <t>Oil revenues and mineral wealth</t>
  </si>
  <si>
    <t>مجموع العدد 02 الضرائب على الدخول والثروات</t>
  </si>
  <si>
    <t>Taxes on income and wealth</t>
  </si>
  <si>
    <t>مجموع العدد 03 الضرائب السلعية ورسوم الانتاج</t>
  </si>
  <si>
    <t>Commodity taxes and fees output</t>
  </si>
  <si>
    <t>مجموع العدد 04 الرسوم</t>
  </si>
  <si>
    <t>Fees</t>
  </si>
  <si>
    <t>مجموع العدد 05 حصة الموازنة من ارباح القطاع العام</t>
  </si>
  <si>
    <t>Budget share of the profits of public sector</t>
  </si>
  <si>
    <t>مجموع العدد 06 الايرادات الرأسمالية</t>
  </si>
  <si>
    <t>Revenue capitalism</t>
  </si>
  <si>
    <t>مجموع العدد 07 الايرادات التحويلية</t>
  </si>
  <si>
    <t>Revenue manufacturing</t>
  </si>
  <si>
    <t>مجموع العدد 08 ايرادات اخرى</t>
  </si>
  <si>
    <t>Other income</t>
  </si>
  <si>
    <t>المجموع العام</t>
  </si>
  <si>
    <t>Total</t>
  </si>
  <si>
    <t xml:space="preserve">أجمالي الأيرادات النفطية </t>
  </si>
  <si>
    <t xml:space="preserve">أجمالي الأيرادات الغير نفطية </t>
  </si>
  <si>
    <t xml:space="preserve">أجمالي  الأيرادات </t>
  </si>
  <si>
    <t xml:space="preserve">نسبة ايرادات النفط من أجمالي الأيرادات </t>
  </si>
  <si>
    <t xml:space="preserve">نسبة الأيرادات الغير نفطية  من أجمالي الأيرادات </t>
  </si>
  <si>
    <t xml:space="preserve">نسبة أجمالي الأيرادات </t>
  </si>
  <si>
    <t>اسماء القطاعات</t>
  </si>
  <si>
    <t>The names of the sectors</t>
  </si>
  <si>
    <t>مجموع القطاع ( 01 )  القطاع الزراعي</t>
  </si>
  <si>
    <t>The agricultural sector</t>
  </si>
  <si>
    <t>مجموع القطاع ( 02 )  القطاع الصناعي</t>
  </si>
  <si>
    <t>Industrial sector</t>
  </si>
  <si>
    <t>مجموع القطاع ( 03 )  قطاع النقل والاتصالات</t>
  </si>
  <si>
    <t>Transport and communications sector</t>
  </si>
  <si>
    <t>مجموع القطاع ( 04 )  مباني وخدمات</t>
  </si>
  <si>
    <t>Buildings and services sector</t>
  </si>
  <si>
    <t>مجموع القطاع ( 05 )  التربية والتعليم</t>
  </si>
  <si>
    <t>Education sector</t>
  </si>
  <si>
    <t xml:space="preserve">المجموع العام                   </t>
  </si>
  <si>
    <t>القطاع الزراعي</t>
  </si>
  <si>
    <t>القطاع الصناعي</t>
  </si>
  <si>
    <t>قطاع النقل والاتصالات</t>
  </si>
  <si>
    <t xml:space="preserve">قطاع المباني والخدمات </t>
  </si>
  <si>
    <t>قطاع التربيه والتعليم</t>
  </si>
  <si>
    <t>The sum of ministry</t>
  </si>
  <si>
    <t>سلف الموازنة الجارية</t>
  </si>
  <si>
    <t>سلف الموازنة الاستثمارية</t>
  </si>
  <si>
    <t>تقرير تنفيذ الموازنة على مستوى الوزارات  -  Report of the implementation of the budget at the level of ministries</t>
  </si>
  <si>
    <t>الموازنة الاستثمارية</t>
  </si>
  <si>
    <t xml:space="preserve">الايرادات </t>
  </si>
  <si>
    <t>Type of revenue</t>
  </si>
  <si>
    <t>سلف الموازنة الاجمالية</t>
  </si>
  <si>
    <t>الموازنة الجارية</t>
  </si>
  <si>
    <t xml:space="preserve"> الموازنة الاستثمارية </t>
  </si>
  <si>
    <t>مجـــموع الوزاره</t>
  </si>
  <si>
    <t>مجموع الوزاره</t>
  </si>
  <si>
    <t xml:space="preserve">الموازنة الجارية   </t>
  </si>
  <si>
    <t xml:space="preserve">تقرير بالأيرادات النفطية والغير نفطية ونسبة كل منهما من اجمالي الايرادات للموازنة  الجارية </t>
  </si>
  <si>
    <t>Salaries and wages</t>
  </si>
  <si>
    <t>Supplies service</t>
  </si>
  <si>
    <t>Asset maintenance</t>
  </si>
  <si>
    <t>تقرير بالمصروفات الفعلية بمستوى الوزارات حسب التصنيف الاقتصادي للموازنه الاستثمارية - Report actual expenditures, the level of ministries by economic classification for the investment budget</t>
  </si>
  <si>
    <t>Predecessor of the current budget</t>
  </si>
  <si>
    <t>Predecessor of the total budget</t>
  </si>
  <si>
    <t>Report oil and non-oil revenues and the percentage of each of the total revenue for the current budget</t>
  </si>
  <si>
    <t>تقرير بالمصروفات حسب التصنيف الاقتصادي للموازنة الجارية- Report expenditures by economic classification for the current budget</t>
  </si>
  <si>
    <t>الالتزامات والمساعدات الخارجية</t>
  </si>
  <si>
    <t>البرامـــج الخــــاصة</t>
  </si>
  <si>
    <t>مجموع الفصل ( 08 )  البرامج الخاصة</t>
  </si>
  <si>
    <t>Special programs</t>
  </si>
  <si>
    <t>Commitments and foreign aid</t>
  </si>
  <si>
    <t xml:space="preserve">Special programs
</t>
  </si>
  <si>
    <t>وزارة الصحة والبيئة</t>
  </si>
  <si>
    <t>Ministry of Health and the Environment</t>
  </si>
  <si>
    <t xml:space="preserve">وزارة المالية </t>
  </si>
  <si>
    <t>Ministry of Health</t>
  </si>
  <si>
    <t>مجموع الفصل ( 07 )  الالتزامات والمساهمات</t>
  </si>
  <si>
    <t>Commitments and contributions</t>
  </si>
  <si>
    <t>محافظة بغداد</t>
  </si>
  <si>
    <t>محافظة ديالى</t>
  </si>
  <si>
    <t>محافظة واسط</t>
  </si>
  <si>
    <t>محافظة النجف الاشرف</t>
  </si>
  <si>
    <t>محافظة الديوانية</t>
  </si>
  <si>
    <t>محافظة المثنى</t>
  </si>
  <si>
    <t>Baghdad Province</t>
  </si>
  <si>
    <t>Diyala Province</t>
  </si>
  <si>
    <t>Babylon Province</t>
  </si>
  <si>
    <t>Wasit Province</t>
  </si>
  <si>
    <t>Najaf Province</t>
  </si>
  <si>
    <t>Diwaniya Province</t>
  </si>
  <si>
    <t>Muthana Province</t>
  </si>
  <si>
    <t>محافظة كربلاء</t>
  </si>
  <si>
    <t>Karbala'a Province</t>
  </si>
  <si>
    <t>محافظة ميسان</t>
  </si>
  <si>
    <t>Maysan Province</t>
  </si>
  <si>
    <t xml:space="preserve">وزارة الاعمار والاسكان والبلديات العامة </t>
  </si>
  <si>
    <t xml:space="preserve">السلطة القضائية الاتحادية </t>
  </si>
  <si>
    <t xml:space="preserve">محافظة البصرة </t>
  </si>
  <si>
    <t xml:space="preserve">محافظة ذي قار </t>
  </si>
  <si>
    <t xml:space="preserve">وزارة الصحة والبيئة </t>
  </si>
  <si>
    <t xml:space="preserve">محافظة المثنى </t>
  </si>
  <si>
    <t xml:space="preserve">محافظة كربلاء </t>
  </si>
  <si>
    <t xml:space="preserve">وزارة التخطيط </t>
  </si>
  <si>
    <t>Basra Province</t>
  </si>
  <si>
    <t>Dhi Qar Province</t>
  </si>
  <si>
    <t>الموازنة الاجمالية</t>
  </si>
  <si>
    <t>نوع الاستثمار( 1 ) منهاج استثماري</t>
  </si>
  <si>
    <t>نوع الاستثمار( 2 ) تنمية اقاليم</t>
  </si>
  <si>
    <t>نوع الاستثمار( 3 ) بترودولار</t>
  </si>
  <si>
    <t>نوع الاستثمار( 4 ) انعاش الاهوار</t>
  </si>
  <si>
    <t>المجموع العام للمصروفات</t>
  </si>
  <si>
    <t>نوع الاستثمار( 5 ) استراتيجية التخفيف من الفقر</t>
  </si>
  <si>
    <t xml:space="preserve">تقرير بالمصروفات للموازنة الاستثمارية بمستوى انواع الاستثمار   -  A Report on the expenditure of the investment budget at the level of types of investment </t>
  </si>
  <si>
    <t>Investment Platform</t>
  </si>
  <si>
    <t>Development of regions</t>
  </si>
  <si>
    <t>Petrodollar</t>
  </si>
  <si>
    <t>Reviving the Marshlands</t>
  </si>
  <si>
    <t>Poverty Reduction Strategy</t>
  </si>
  <si>
    <t>Ministry of Housing , Construction and public Municipalities</t>
  </si>
  <si>
    <t xml:space="preserve"> تقرير بالايرادات حسب التصنيف الاقتصادي للموازنة الجارية والاستثمارية   -   Report revenues by economic classification on current and investment budget</t>
  </si>
  <si>
    <t xml:space="preserve">تقرير بالمصروفات الفعلية بمستوى الوزارات حسب التصنيف الاقتصادي للموازنه الجارية -Report actual expenditures, the level of ministries by the  economic classification for the current budget
</t>
  </si>
  <si>
    <t xml:space="preserve">ملخص السلف -  Advances Summary </t>
  </si>
  <si>
    <t>Total oil revenues</t>
  </si>
  <si>
    <t>Total non - oil revenues</t>
  </si>
  <si>
    <t>Total revenue</t>
  </si>
  <si>
    <t>Ratio of oil revenues to total revenues</t>
  </si>
  <si>
    <t>Ratio of non-oil revenues to total revenues</t>
  </si>
  <si>
    <t>Percentage of total revenue</t>
  </si>
  <si>
    <t>انواع الاستثمار</t>
  </si>
  <si>
    <t>Types of investment</t>
  </si>
  <si>
    <t>Predecessor of the investment budget</t>
  </si>
  <si>
    <t xml:space="preserve">وزارة الثقافة </t>
  </si>
  <si>
    <t>Diyala province</t>
  </si>
  <si>
    <t xml:space="preserve"> </t>
  </si>
  <si>
    <t>تقرير بالمصروفات حسب القطاعات للموازنة الاستثمارية  - Report on expenditure by sector for the investment budget</t>
  </si>
  <si>
    <t>وزارة الدفاع</t>
  </si>
  <si>
    <t>محافظة بابل</t>
  </si>
  <si>
    <t>مجلس الدولة</t>
  </si>
  <si>
    <t>Council of State</t>
  </si>
  <si>
    <t>Misan Province</t>
  </si>
  <si>
    <t>حكومة اقليم كردستان</t>
  </si>
  <si>
    <t>Kurdistan Regional Government</t>
  </si>
  <si>
    <t>مجلس القضاء الاعلى</t>
  </si>
  <si>
    <t>المحكمة الاتحادية العليا</t>
  </si>
  <si>
    <t>Federal Supreme Court</t>
  </si>
  <si>
    <t>محافظة الانبار</t>
  </si>
  <si>
    <t>Anbar Province</t>
  </si>
  <si>
    <t>وزارة المالية دائرة المحاسبة قسم التوحيد/ نظام توحيد حسابات الدولة على الموازنة الجارية والاستثمارية  لغاية تشرين الثاني لسنة 2018</t>
  </si>
  <si>
    <t>محافظة صلاح الدين</t>
  </si>
  <si>
    <t xml:space="preserve">The Ministry of Finance / Accounting Department  / Accounts Consolidation Section / The system of consolidating the state accounts on the current and investment budget until November 2018
</t>
  </si>
  <si>
    <t>Salah al-Din Province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</si>
</sst>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lgerian"/>
      <family val="5"/>
    </font>
    <font>
      <b/>
      <sz val="12"/>
      <color rgb="FF222222"/>
      <name val="Arial"/>
      <family val="2"/>
      <scheme val="minor"/>
    </font>
    <font>
      <b/>
      <sz val="13"/>
      <color theme="1"/>
      <name val="Arial"/>
      <family val="2"/>
      <scheme val="minor"/>
    </font>
    <font>
      <sz val="13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9">
    <xf numFmtId="0" fontId="0" fillId="0" borderId="0" xfId="0"/>
    <xf numFmtId="0" fontId="3" fillId="3" borderId="6" xfId="1" applyFont="1" applyFill="1" applyBorder="1" applyAlignment="1">
      <alignment vertical="center"/>
    </xf>
    <xf numFmtId="0" fontId="3" fillId="3" borderId="1" xfId="1" applyFont="1" applyFill="1" applyBorder="1" applyAlignment="1">
      <alignment horizontal="left"/>
    </xf>
    <xf numFmtId="0" fontId="3" fillId="3" borderId="1" xfId="1" applyFont="1" applyFill="1" applyBorder="1"/>
    <xf numFmtId="0" fontId="4" fillId="0" borderId="0" xfId="1" applyFont="1"/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4" fillId="0" borderId="0" xfId="1" applyFont="1" applyAlignment="1"/>
    <xf numFmtId="0" fontId="3" fillId="3" borderId="6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0" xfId="1" applyFont="1" applyBorder="1"/>
    <xf numFmtId="3" fontId="3" fillId="2" borderId="0" xfId="1" applyNumberFormat="1" applyFont="1" applyFill="1" applyBorder="1" applyAlignment="1">
      <alignment horizontal="right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165" fontId="3" fillId="0" borderId="0" xfId="22" applyNumberFormat="1" applyFont="1" applyBorder="1"/>
    <xf numFmtId="0" fontId="5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0" fontId="6" fillId="3" borderId="0" xfId="0" applyFont="1" applyFill="1"/>
    <xf numFmtId="0" fontId="3" fillId="3" borderId="1" xfId="1" applyFont="1" applyFill="1" applyBorder="1" applyAlignment="1">
      <alignment horizontal="center" vertical="top"/>
    </xf>
    <xf numFmtId="0" fontId="3" fillId="3" borderId="1" xfId="1" applyFont="1" applyFill="1" applyBorder="1" applyAlignment="1">
      <alignment horizontal="center" vertical="top" wrapText="1"/>
    </xf>
    <xf numFmtId="0" fontId="4" fillId="0" borderId="0" xfId="1" applyFont="1" applyAlignment="1">
      <alignment horizontal="right"/>
    </xf>
    <xf numFmtId="0" fontId="9" fillId="3" borderId="1" xfId="8" applyFont="1" applyFill="1" applyBorder="1" applyAlignment="1">
      <alignment horizontal="left"/>
    </xf>
    <xf numFmtId="3" fontId="7" fillId="2" borderId="1" xfId="0" applyNumberFormat="1" applyFont="1" applyFill="1" applyBorder="1" applyAlignment="1">
      <alignment horizontal="center" readingOrder="2"/>
    </xf>
    <xf numFmtId="3" fontId="7" fillId="2" borderId="1" xfId="22" applyNumberFormat="1" applyFont="1" applyFill="1" applyBorder="1" applyAlignment="1" applyProtection="1">
      <alignment horizontal="center" readingOrder="2"/>
      <protection locked="0"/>
    </xf>
    <xf numFmtId="3" fontId="7" fillId="0" borderId="1" xfId="1" applyNumberFormat="1" applyFont="1" applyBorder="1" applyAlignment="1">
      <alignment horizontal="center" readingOrder="2"/>
    </xf>
    <xf numFmtId="3" fontId="7" fillId="2" borderId="1" xfId="1" applyNumberFormat="1" applyFont="1" applyFill="1" applyBorder="1" applyAlignment="1">
      <alignment horizontal="center" readingOrder="2"/>
    </xf>
    <xf numFmtId="3" fontId="7" fillId="2" borderId="1" xfId="22" applyNumberFormat="1" applyFont="1" applyFill="1" applyBorder="1" applyAlignment="1">
      <alignment horizontal="center" readingOrder="2"/>
    </xf>
    <xf numFmtId="3" fontId="7" fillId="2" borderId="1" xfId="0" applyNumberFormat="1" applyFont="1" applyFill="1" applyBorder="1" applyAlignment="1">
      <alignment horizontal="right" readingOrder="2"/>
    </xf>
    <xf numFmtId="3" fontId="7" fillId="2" borderId="1" xfId="22" applyNumberFormat="1" applyFont="1" applyFill="1" applyBorder="1" applyAlignment="1">
      <alignment horizontal="right" readingOrder="2"/>
    </xf>
    <xf numFmtId="3" fontId="7" fillId="0" borderId="1" xfId="1" applyNumberFormat="1" applyFont="1" applyBorder="1" applyAlignment="1">
      <alignment horizontal="right" readingOrder="2"/>
    </xf>
    <xf numFmtId="3" fontId="8" fillId="2" borderId="1" xfId="1" applyNumberFormat="1" applyFont="1" applyFill="1" applyBorder="1" applyAlignment="1">
      <alignment horizontal="right" readingOrder="2"/>
    </xf>
    <xf numFmtId="9" fontId="7" fillId="2" borderId="1" xfId="23" applyFont="1" applyFill="1" applyBorder="1" applyAlignment="1">
      <alignment readingOrder="2"/>
    </xf>
    <xf numFmtId="0" fontId="3" fillId="3" borderId="3" xfId="8" applyFont="1" applyFill="1" applyBorder="1" applyAlignment="1">
      <alignment horizontal="center" vertical="center" wrapText="1"/>
    </xf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3" fillId="3" borderId="3" xfId="8" applyFont="1" applyFill="1" applyBorder="1" applyAlignment="1">
      <alignment horizontal="center" vertical="top" wrapText="1"/>
    </xf>
    <xf numFmtId="0" fontId="3" fillId="3" borderId="4" xfId="8" applyFont="1" applyFill="1" applyBorder="1" applyAlignment="1">
      <alignment horizontal="center" vertical="top" wrapText="1"/>
    </xf>
    <xf numFmtId="0" fontId="3" fillId="3" borderId="5" xfId="8" applyFont="1" applyFill="1" applyBorder="1" applyAlignment="1">
      <alignment horizontal="center" vertical="top" wrapText="1"/>
    </xf>
    <xf numFmtId="0" fontId="3" fillId="3" borderId="3" xfId="8" applyFont="1" applyFill="1" applyBorder="1" applyAlignment="1">
      <alignment horizontal="center" vertical="center"/>
    </xf>
    <xf numFmtId="0" fontId="3" fillId="3" borderId="4" xfId="8" applyFont="1" applyFill="1" applyBorder="1" applyAlignment="1">
      <alignment horizontal="center" vertical="center"/>
    </xf>
    <xf numFmtId="0" fontId="3" fillId="3" borderId="5" xfId="8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24">
    <cellStyle name="Comma" xfId="22" builtinId="3"/>
    <cellStyle name="Comma 2" xfId="2"/>
    <cellStyle name="Comma 2 2" xfId="3"/>
    <cellStyle name="Comma 3" xfId="4"/>
    <cellStyle name="Comma 4" xfId="5"/>
    <cellStyle name="Comma 5" xfId="6"/>
    <cellStyle name="Comma 6" xfId="7"/>
    <cellStyle name="Normal" xfId="0" builtinId="0"/>
    <cellStyle name="Normal 2" xfId="8"/>
    <cellStyle name="Normal 2 2" xfId="1"/>
    <cellStyle name="Normal 2 3" xfId="9"/>
    <cellStyle name="Normal 2 4" xfId="10"/>
    <cellStyle name="Normal 2 5" xfId="11"/>
    <cellStyle name="Normal 2 6" xfId="12"/>
    <cellStyle name="Normal 2 6 2" xfId="13"/>
    <cellStyle name="Normal 3" xfId="14"/>
    <cellStyle name="Normal 4" xfId="15"/>
    <cellStyle name="Normal 5" xfId="16"/>
    <cellStyle name="Normal 6" xfId="17"/>
    <cellStyle name="Normal 6 2" xfId="18"/>
    <cellStyle name="Normal 7" xfId="19"/>
    <cellStyle name="Percent" xfId="23" builtinId="5"/>
    <cellStyle name="Percent 2" xfId="20"/>
    <cellStyle name="Percent 3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202"/>
  <sheetViews>
    <sheetView rightToLeft="1" tabSelected="1" topLeftCell="A122" zoomScale="70" zoomScaleNormal="70" workbookViewId="0">
      <selection activeCell="B151" sqref="B151"/>
    </sheetView>
  </sheetViews>
  <sheetFormatPr defaultColWidth="9" defaultRowHeight="15" x14ac:dyDescent="0.2"/>
  <cols>
    <col min="1" max="1" width="44.125" style="4" customWidth="1"/>
    <col min="2" max="2" width="61" style="4" customWidth="1"/>
    <col min="3" max="3" width="39.75" style="4" customWidth="1"/>
    <col min="4" max="4" width="29.75" style="4" customWidth="1"/>
    <col min="5" max="5" width="30.125" style="4" customWidth="1"/>
    <col min="6" max="6" width="21" style="4" customWidth="1"/>
    <col min="7" max="7" width="24.375" style="4" customWidth="1"/>
    <col min="8" max="8" width="26.25" style="4" customWidth="1"/>
    <col min="9" max="9" width="25.375" style="4" customWidth="1"/>
    <col min="10" max="10" width="18.625" style="4" bestFit="1" customWidth="1"/>
    <col min="11" max="11" width="22.875" style="4" customWidth="1"/>
    <col min="12" max="12" width="25" style="4" customWidth="1"/>
    <col min="13" max="13" width="9" style="4" customWidth="1"/>
    <col min="14" max="16384" width="9" style="4"/>
  </cols>
  <sheetData>
    <row r="1" spans="1:5" ht="36.75" customHeight="1" x14ac:dyDescent="0.2">
      <c r="A1" s="39" t="s">
        <v>223</v>
      </c>
      <c r="B1" s="40"/>
      <c r="C1" s="40"/>
      <c r="D1" s="40"/>
      <c r="E1" s="41"/>
    </row>
    <row r="2" spans="1:5" s="7" customFormat="1" ht="31.5" customHeight="1" x14ac:dyDescent="0.2">
      <c r="A2" s="36" t="s">
        <v>225</v>
      </c>
      <c r="B2" s="37"/>
      <c r="C2" s="37"/>
      <c r="D2" s="37"/>
      <c r="E2" s="38"/>
    </row>
    <row r="3" spans="1:5" ht="26.25" customHeight="1" x14ac:dyDescent="0.2">
      <c r="A3" s="33" t="s">
        <v>123</v>
      </c>
      <c r="B3" s="34"/>
      <c r="C3" s="34"/>
      <c r="D3" s="34"/>
      <c r="E3" s="35"/>
    </row>
    <row r="4" spans="1:5" ht="15.75" x14ac:dyDescent="0.25">
      <c r="A4" s="1" t="s">
        <v>0</v>
      </c>
      <c r="B4" s="1" t="s">
        <v>1</v>
      </c>
      <c r="C4" s="8" t="s">
        <v>132</v>
      </c>
      <c r="D4" s="9" t="s">
        <v>124</v>
      </c>
      <c r="E4" s="17" t="s">
        <v>181</v>
      </c>
    </row>
    <row r="5" spans="1:5" ht="16.5" x14ac:dyDescent="0.25">
      <c r="A5" s="3" t="s">
        <v>2</v>
      </c>
      <c r="B5" s="2" t="s">
        <v>3</v>
      </c>
      <c r="C5" s="23">
        <v>372014834278</v>
      </c>
      <c r="D5" s="24">
        <v>505891000</v>
      </c>
      <c r="E5" s="25">
        <f>C5+D5</f>
        <v>372520725278</v>
      </c>
    </row>
    <row r="6" spans="1:5" ht="16.5" x14ac:dyDescent="0.25">
      <c r="A6" s="3" t="s">
        <v>4</v>
      </c>
      <c r="B6" s="2" t="s">
        <v>5</v>
      </c>
      <c r="C6" s="23">
        <v>37923269110</v>
      </c>
      <c r="D6" s="24"/>
      <c r="E6" s="25">
        <f t="shared" ref="E6:E49" si="0">C6+D6</f>
        <v>37923269110</v>
      </c>
    </row>
    <row r="7" spans="1:5" ht="16.5" x14ac:dyDescent="0.25">
      <c r="A7" s="3" t="s">
        <v>6</v>
      </c>
      <c r="B7" s="2" t="s">
        <v>7</v>
      </c>
      <c r="C7" s="23">
        <v>2761470909205.0801</v>
      </c>
      <c r="D7" s="24">
        <v>611755483237.93994</v>
      </c>
      <c r="E7" s="25">
        <f t="shared" si="0"/>
        <v>3373226392443.02</v>
      </c>
    </row>
    <row r="8" spans="1:5" ht="16.5" x14ac:dyDescent="0.25">
      <c r="A8" s="3" t="s">
        <v>8</v>
      </c>
      <c r="B8" s="2" t="s">
        <v>9</v>
      </c>
      <c r="C8" s="23">
        <v>150799157593</v>
      </c>
      <c r="D8" s="24">
        <v>281836</v>
      </c>
      <c r="E8" s="25">
        <f t="shared" si="0"/>
        <v>150799439429</v>
      </c>
    </row>
    <row r="9" spans="1:5" ht="16.5" x14ac:dyDescent="0.25">
      <c r="A9" s="3" t="s">
        <v>10</v>
      </c>
      <c r="B9" s="2" t="s">
        <v>11</v>
      </c>
      <c r="C9" s="23">
        <v>17510697147252.699</v>
      </c>
      <c r="D9" s="24">
        <v>12373476742.958</v>
      </c>
      <c r="E9" s="25">
        <f t="shared" si="0"/>
        <v>17523070623995.656</v>
      </c>
    </row>
    <row r="10" spans="1:5" ht="16.5" x14ac:dyDescent="0.25">
      <c r="A10" s="3" t="s">
        <v>12</v>
      </c>
      <c r="B10" s="2" t="s">
        <v>13</v>
      </c>
      <c r="C10" s="23">
        <v>9472284376279.4297</v>
      </c>
      <c r="D10" s="24">
        <v>39205191456</v>
      </c>
      <c r="E10" s="25">
        <f t="shared" si="0"/>
        <v>9511489567735.4297</v>
      </c>
    </row>
    <row r="11" spans="1:5" ht="16.5" x14ac:dyDescent="0.25">
      <c r="A11" s="3" t="s">
        <v>14</v>
      </c>
      <c r="B11" s="2" t="s">
        <v>15</v>
      </c>
      <c r="C11" s="23">
        <v>1768417634450</v>
      </c>
      <c r="D11" s="24">
        <v>1699137500</v>
      </c>
      <c r="E11" s="25">
        <f t="shared" si="0"/>
        <v>1770116771950</v>
      </c>
    </row>
    <row r="12" spans="1:5" ht="16.5" x14ac:dyDescent="0.25">
      <c r="A12" s="3" t="s">
        <v>148</v>
      </c>
      <c r="B12" s="2" t="s">
        <v>149</v>
      </c>
      <c r="C12" s="23">
        <v>1056782172252.22</v>
      </c>
      <c r="D12" s="24">
        <v>17053640884</v>
      </c>
      <c r="E12" s="25">
        <f t="shared" si="0"/>
        <v>1073835813136.22</v>
      </c>
    </row>
    <row r="13" spans="1:5" ht="16.5" x14ac:dyDescent="0.25">
      <c r="A13" s="3" t="s">
        <v>16</v>
      </c>
      <c r="B13" s="2" t="s">
        <v>17</v>
      </c>
      <c r="C13" s="23">
        <v>4997495920443</v>
      </c>
      <c r="D13" s="24"/>
      <c r="E13" s="25">
        <f t="shared" si="0"/>
        <v>4997495920443</v>
      </c>
    </row>
    <row r="14" spans="1:5" ht="16.5" x14ac:dyDescent="0.25">
      <c r="A14" s="3" t="s">
        <v>18</v>
      </c>
      <c r="B14" s="2" t="s">
        <v>19</v>
      </c>
      <c r="C14" s="23">
        <v>512463915274.12</v>
      </c>
      <c r="D14" s="24">
        <v>7104565528</v>
      </c>
      <c r="E14" s="25">
        <f t="shared" si="0"/>
        <v>519568480802.12</v>
      </c>
    </row>
    <row r="15" spans="1:5" ht="16.5" x14ac:dyDescent="0.25">
      <c r="A15" s="3" t="s">
        <v>20</v>
      </c>
      <c r="B15" s="2" t="s">
        <v>21</v>
      </c>
      <c r="C15" s="23">
        <v>1607191159834.27</v>
      </c>
      <c r="D15" s="24">
        <v>39000</v>
      </c>
      <c r="E15" s="25">
        <f t="shared" si="0"/>
        <v>1607191198834.27</v>
      </c>
    </row>
    <row r="16" spans="1:5" ht="16.5" x14ac:dyDescent="0.25">
      <c r="A16" s="3" t="s">
        <v>22</v>
      </c>
      <c r="B16" s="2" t="s">
        <v>23</v>
      </c>
      <c r="C16" s="23">
        <v>60918404603</v>
      </c>
      <c r="D16" s="24">
        <v>27319040784</v>
      </c>
      <c r="E16" s="25">
        <f t="shared" si="0"/>
        <v>88237445387</v>
      </c>
    </row>
    <row r="17" spans="1:5" ht="16.5" x14ac:dyDescent="0.25">
      <c r="A17" s="3" t="s">
        <v>24</v>
      </c>
      <c r="B17" s="2" t="s">
        <v>25</v>
      </c>
      <c r="C17" s="23">
        <v>1533956150002.3999</v>
      </c>
      <c r="D17" s="24">
        <v>6000</v>
      </c>
      <c r="E17" s="25">
        <f t="shared" si="0"/>
        <v>1533956156002.3999</v>
      </c>
    </row>
    <row r="18" spans="1:5" ht="16.5" x14ac:dyDescent="0.25">
      <c r="A18" s="3" t="s">
        <v>26</v>
      </c>
      <c r="B18" s="2" t="s">
        <v>27</v>
      </c>
      <c r="C18" s="23">
        <v>99896075634</v>
      </c>
      <c r="D18" s="24">
        <v>173106000</v>
      </c>
      <c r="E18" s="25">
        <f t="shared" si="0"/>
        <v>100069181634</v>
      </c>
    </row>
    <row r="19" spans="1:5" ht="16.5" x14ac:dyDescent="0.25">
      <c r="A19" s="3" t="s">
        <v>28</v>
      </c>
      <c r="B19" s="2" t="s">
        <v>29</v>
      </c>
      <c r="C19" s="23">
        <v>132256955294</v>
      </c>
      <c r="D19" s="24">
        <v>15848183964.5</v>
      </c>
      <c r="E19" s="25">
        <f t="shared" si="0"/>
        <v>148105139258.5</v>
      </c>
    </row>
    <row r="20" spans="1:5" ht="16.5" x14ac:dyDescent="0.25">
      <c r="A20" s="3" t="s">
        <v>171</v>
      </c>
      <c r="B20" s="3" t="s">
        <v>194</v>
      </c>
      <c r="C20" s="23">
        <v>609055440919.96899</v>
      </c>
      <c r="D20" s="24">
        <v>127667107111</v>
      </c>
      <c r="E20" s="25">
        <f t="shared" si="0"/>
        <v>736722548030.96899</v>
      </c>
    </row>
    <row r="21" spans="1:5" ht="16.5" x14ac:dyDescent="0.25">
      <c r="A21" s="3" t="s">
        <v>30</v>
      </c>
      <c r="B21" s="2" t="s">
        <v>31</v>
      </c>
      <c r="C21" s="23">
        <v>154137807043.495</v>
      </c>
      <c r="D21" s="24">
        <v>1380581312</v>
      </c>
      <c r="E21" s="25">
        <f t="shared" si="0"/>
        <v>155518388355.495</v>
      </c>
    </row>
    <row r="22" spans="1:5" ht="16.5" x14ac:dyDescent="0.25">
      <c r="A22" s="3" t="s">
        <v>32</v>
      </c>
      <c r="B22" s="2" t="s">
        <v>33</v>
      </c>
      <c r="C22" s="23">
        <v>210285875407.04099</v>
      </c>
      <c r="D22" s="24">
        <v>354834725048.70001</v>
      </c>
      <c r="E22" s="25">
        <f t="shared" si="0"/>
        <v>565120600455.74097</v>
      </c>
    </row>
    <row r="23" spans="1:5" ht="16.5" x14ac:dyDescent="0.25">
      <c r="A23" s="3" t="s">
        <v>34</v>
      </c>
      <c r="B23" s="2" t="s">
        <v>35</v>
      </c>
      <c r="C23" s="23">
        <v>46712190294.970001</v>
      </c>
      <c r="D23" s="24">
        <v>10271041814972.5</v>
      </c>
      <c r="E23" s="25">
        <f t="shared" si="0"/>
        <v>10317754005267.471</v>
      </c>
    </row>
    <row r="24" spans="1:5" ht="16.5" x14ac:dyDescent="0.25">
      <c r="A24" s="3" t="s">
        <v>36</v>
      </c>
      <c r="B24" s="2" t="s">
        <v>37</v>
      </c>
      <c r="C24" s="23">
        <v>36987976750.829002</v>
      </c>
      <c r="D24" s="24">
        <v>233350684</v>
      </c>
      <c r="E24" s="25">
        <f t="shared" si="0"/>
        <v>37221327434.829002</v>
      </c>
    </row>
    <row r="25" spans="1:5" ht="16.5" x14ac:dyDescent="0.25">
      <c r="A25" s="3" t="s">
        <v>38</v>
      </c>
      <c r="B25" s="2" t="s">
        <v>39</v>
      </c>
      <c r="C25" s="23">
        <v>1015963593057.73</v>
      </c>
      <c r="D25" s="24">
        <v>16225263903.662001</v>
      </c>
      <c r="E25" s="25">
        <f t="shared" si="0"/>
        <v>1032188856961.392</v>
      </c>
    </row>
    <row r="26" spans="1:5" ht="16.5" x14ac:dyDescent="0.25">
      <c r="A26" s="3" t="s">
        <v>40</v>
      </c>
      <c r="B26" s="2" t="s">
        <v>41</v>
      </c>
      <c r="C26" s="23">
        <v>2022336135028.9399</v>
      </c>
      <c r="D26" s="24">
        <v>19652730805</v>
      </c>
      <c r="E26" s="25">
        <f t="shared" si="0"/>
        <v>2041988865833.9399</v>
      </c>
    </row>
    <row r="27" spans="1:5" ht="16.5" x14ac:dyDescent="0.25">
      <c r="A27" s="3" t="s">
        <v>42</v>
      </c>
      <c r="B27" s="2" t="s">
        <v>43</v>
      </c>
      <c r="C27" s="23">
        <v>1377342639263</v>
      </c>
      <c r="D27" s="24">
        <v>261949316551.73199</v>
      </c>
      <c r="E27" s="25">
        <f t="shared" si="0"/>
        <v>1639291955814.7319</v>
      </c>
    </row>
    <row r="28" spans="1:5" ht="16.5" x14ac:dyDescent="0.25">
      <c r="A28" s="3" t="s">
        <v>44</v>
      </c>
      <c r="B28" s="2" t="s">
        <v>45</v>
      </c>
      <c r="C28" s="23">
        <v>17287226903</v>
      </c>
      <c r="D28" s="24">
        <v>2000</v>
      </c>
      <c r="E28" s="25">
        <f t="shared" si="0"/>
        <v>17287228903</v>
      </c>
    </row>
    <row r="29" spans="1:5" ht="16.5" x14ac:dyDescent="0.25">
      <c r="A29" s="3" t="s">
        <v>46</v>
      </c>
      <c r="B29" s="2" t="s">
        <v>47</v>
      </c>
      <c r="C29" s="23">
        <v>105621517090</v>
      </c>
      <c r="D29" s="24">
        <v>609694815</v>
      </c>
      <c r="E29" s="25">
        <f t="shared" si="0"/>
        <v>106231211905</v>
      </c>
    </row>
    <row r="30" spans="1:5" ht="16.5" x14ac:dyDescent="0.25">
      <c r="A30" s="3" t="s">
        <v>216</v>
      </c>
      <c r="B30" s="2" t="s">
        <v>217</v>
      </c>
      <c r="C30" s="23">
        <v>2540385836505</v>
      </c>
      <c r="D30" s="24"/>
      <c r="E30" s="25">
        <f t="shared" si="0"/>
        <v>2540385836505</v>
      </c>
    </row>
    <row r="31" spans="1:5" ht="16.5" x14ac:dyDescent="0.25">
      <c r="A31" s="3" t="s">
        <v>48</v>
      </c>
      <c r="B31" s="2" t="s">
        <v>49</v>
      </c>
      <c r="C31" s="23">
        <v>535009519374.578</v>
      </c>
      <c r="D31" s="24">
        <v>106493774317</v>
      </c>
      <c r="E31" s="25">
        <f t="shared" si="0"/>
        <v>641503293691.578</v>
      </c>
    </row>
    <row r="32" spans="1:5" ht="16.5" x14ac:dyDescent="0.25">
      <c r="A32" s="3" t="s">
        <v>172</v>
      </c>
      <c r="B32" s="2" t="s">
        <v>50</v>
      </c>
      <c r="C32" s="23">
        <v>68544481198</v>
      </c>
      <c r="D32" s="24">
        <v>100000000</v>
      </c>
      <c r="E32" s="25">
        <f t="shared" si="0"/>
        <v>68644481198</v>
      </c>
    </row>
    <row r="33" spans="1:5" ht="16.5" x14ac:dyDescent="0.25">
      <c r="A33" s="3" t="s">
        <v>173</v>
      </c>
      <c r="B33" s="2" t="s">
        <v>179</v>
      </c>
      <c r="C33" s="23">
        <v>813346080615</v>
      </c>
      <c r="D33" s="24">
        <v>284384952578</v>
      </c>
      <c r="E33" s="25">
        <f t="shared" si="0"/>
        <v>1097731033193</v>
      </c>
    </row>
    <row r="34" spans="1:5" ht="16.5" x14ac:dyDescent="0.25">
      <c r="A34" s="6" t="s">
        <v>154</v>
      </c>
      <c r="B34" s="2" t="s">
        <v>160</v>
      </c>
      <c r="C34" s="23">
        <v>2391911466634</v>
      </c>
      <c r="D34" s="24">
        <v>15821510250</v>
      </c>
      <c r="E34" s="25">
        <f t="shared" si="0"/>
        <v>2407732976884</v>
      </c>
    </row>
    <row r="35" spans="1:5" ht="16.5" x14ac:dyDescent="0.25">
      <c r="A35" s="6" t="s">
        <v>174</v>
      </c>
      <c r="B35" s="2" t="s">
        <v>180</v>
      </c>
      <c r="C35" s="23">
        <v>781530889687</v>
      </c>
      <c r="D35" s="24">
        <v>98700006794</v>
      </c>
      <c r="E35" s="25">
        <f t="shared" si="0"/>
        <v>880230896481</v>
      </c>
    </row>
    <row r="36" spans="1:5" ht="16.5" x14ac:dyDescent="0.25">
      <c r="A36" s="6" t="s">
        <v>155</v>
      </c>
      <c r="B36" s="2" t="s">
        <v>161</v>
      </c>
      <c r="C36" s="23">
        <v>652930290355</v>
      </c>
      <c r="D36" s="24">
        <v>298281000</v>
      </c>
      <c r="E36" s="25">
        <f t="shared" si="0"/>
        <v>653228571355</v>
      </c>
    </row>
    <row r="37" spans="1:5" ht="16.5" x14ac:dyDescent="0.25">
      <c r="A37" s="6" t="s">
        <v>212</v>
      </c>
      <c r="B37" s="2" t="s">
        <v>162</v>
      </c>
      <c r="C37" s="23">
        <v>755576152258</v>
      </c>
      <c r="D37" s="24">
        <v>17387491979</v>
      </c>
      <c r="E37" s="25">
        <f t="shared" si="0"/>
        <v>772963644237</v>
      </c>
    </row>
    <row r="38" spans="1:5" ht="16.5" x14ac:dyDescent="0.25">
      <c r="A38" s="6" t="s">
        <v>221</v>
      </c>
      <c r="B38" s="2" t="s">
        <v>222</v>
      </c>
      <c r="C38" s="23">
        <v>501980499</v>
      </c>
      <c r="D38" s="24"/>
      <c r="E38" s="25">
        <f t="shared" si="0"/>
        <v>501980499</v>
      </c>
    </row>
    <row r="39" spans="1:5" ht="16.5" x14ac:dyDescent="0.25">
      <c r="A39" s="6" t="s">
        <v>169</v>
      </c>
      <c r="B39" s="2" t="s">
        <v>170</v>
      </c>
      <c r="C39" s="23">
        <v>351751333936</v>
      </c>
      <c r="D39" s="24">
        <v>4675295890</v>
      </c>
      <c r="E39" s="25">
        <f t="shared" si="0"/>
        <v>356426629826</v>
      </c>
    </row>
    <row r="40" spans="1:5" ht="16.5" x14ac:dyDescent="0.25">
      <c r="A40" s="6" t="s">
        <v>156</v>
      </c>
      <c r="B40" s="2" t="s">
        <v>163</v>
      </c>
      <c r="C40" s="23">
        <v>474323150277</v>
      </c>
      <c r="D40" s="24">
        <v>22871111477</v>
      </c>
      <c r="E40" s="25">
        <f t="shared" si="0"/>
        <v>497194261754</v>
      </c>
    </row>
    <row r="41" spans="1:5" ht="16.5" x14ac:dyDescent="0.25">
      <c r="A41" s="6" t="s">
        <v>157</v>
      </c>
      <c r="B41" s="2" t="s">
        <v>164</v>
      </c>
      <c r="C41" s="23">
        <v>541909955913</v>
      </c>
      <c r="D41" s="24">
        <v>18908206788</v>
      </c>
      <c r="E41" s="25">
        <f t="shared" si="0"/>
        <v>560818162701</v>
      </c>
    </row>
    <row r="42" spans="1:5" ht="16.5" x14ac:dyDescent="0.25">
      <c r="A42" s="6" t="s">
        <v>158</v>
      </c>
      <c r="B42" s="2" t="s">
        <v>165</v>
      </c>
      <c r="C42" s="23">
        <v>519552764625</v>
      </c>
      <c r="D42" s="24">
        <v>199002500</v>
      </c>
      <c r="E42" s="25">
        <f t="shared" si="0"/>
        <v>519751767125</v>
      </c>
    </row>
    <row r="43" spans="1:5" ht="16.5" x14ac:dyDescent="0.25">
      <c r="A43" s="6" t="s">
        <v>159</v>
      </c>
      <c r="B43" s="2" t="s">
        <v>166</v>
      </c>
      <c r="C43" s="23">
        <v>237832599995</v>
      </c>
      <c r="D43" s="24">
        <v>4000973847</v>
      </c>
      <c r="E43" s="25">
        <f t="shared" si="0"/>
        <v>241833573842</v>
      </c>
    </row>
    <row r="44" spans="1:5" ht="16.5" x14ac:dyDescent="0.25">
      <c r="A44" s="6" t="s">
        <v>167</v>
      </c>
      <c r="B44" s="2" t="s">
        <v>168</v>
      </c>
      <c r="C44" s="23">
        <v>463538324903.5</v>
      </c>
      <c r="D44" s="24">
        <v>25246557678</v>
      </c>
      <c r="E44" s="25">
        <f t="shared" si="0"/>
        <v>488784882581.5</v>
      </c>
    </row>
    <row r="45" spans="1:5" ht="16.5" x14ac:dyDescent="0.25">
      <c r="A45" s="6" t="s">
        <v>224</v>
      </c>
      <c r="B45" s="2" t="s">
        <v>226</v>
      </c>
      <c r="C45" s="23">
        <v>951506875</v>
      </c>
      <c r="D45" s="24"/>
      <c r="E45" s="25">
        <f t="shared" si="0"/>
        <v>951506875</v>
      </c>
    </row>
    <row r="46" spans="1:5" ht="16.5" x14ac:dyDescent="0.25">
      <c r="A46" s="6" t="s">
        <v>213</v>
      </c>
      <c r="B46" s="2" t="s">
        <v>214</v>
      </c>
      <c r="C46" s="23">
        <v>4557356135</v>
      </c>
      <c r="D46" s="24"/>
      <c r="E46" s="25">
        <f t="shared" si="0"/>
        <v>4557356135</v>
      </c>
    </row>
    <row r="47" spans="1:5" ht="16.5" x14ac:dyDescent="0.25">
      <c r="A47" s="6" t="s">
        <v>218</v>
      </c>
      <c r="B47" s="22" t="s">
        <v>50</v>
      </c>
      <c r="C47" s="23">
        <v>291989224416</v>
      </c>
      <c r="D47" s="24"/>
      <c r="E47" s="25">
        <f t="shared" si="0"/>
        <v>291989224416</v>
      </c>
    </row>
    <row r="48" spans="1:5" ht="16.5" x14ac:dyDescent="0.25">
      <c r="A48" s="6" t="s">
        <v>219</v>
      </c>
      <c r="B48" s="22" t="s">
        <v>220</v>
      </c>
      <c r="C48" s="23">
        <v>1503269561</v>
      </c>
      <c r="D48" s="24"/>
      <c r="E48" s="25">
        <f t="shared" si="0"/>
        <v>1503269561</v>
      </c>
    </row>
    <row r="49" spans="1:12" ht="16.5" x14ac:dyDescent="0.25">
      <c r="A49" s="3" t="s">
        <v>51</v>
      </c>
      <c r="B49" s="2" t="s">
        <v>52</v>
      </c>
      <c r="C49" s="23">
        <f>SUM(C5:C48)</f>
        <v>59097944667026.258</v>
      </c>
      <c r="D49" s="26">
        <f>SUM(D5:D48)</f>
        <v>12385719796234.992</v>
      </c>
      <c r="E49" s="25">
        <f t="shared" si="0"/>
        <v>71483664463261.25</v>
      </c>
    </row>
    <row r="50" spans="1:12" ht="15.75" x14ac:dyDescent="0.25">
      <c r="C50" s="10"/>
      <c r="D50" s="11"/>
    </row>
    <row r="51" spans="1:12" ht="15.75" x14ac:dyDescent="0.25">
      <c r="C51" s="10"/>
      <c r="D51" s="11"/>
    </row>
    <row r="52" spans="1:12" ht="34.5" customHeight="1" x14ac:dyDescent="0.2">
      <c r="A52" s="47" t="s">
        <v>196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9"/>
    </row>
    <row r="53" spans="1:12" ht="15.75" x14ac:dyDescent="0.25">
      <c r="A53" s="45" t="s">
        <v>70</v>
      </c>
      <c r="B53" s="45" t="s">
        <v>1</v>
      </c>
      <c r="C53" s="12" t="s">
        <v>71</v>
      </c>
      <c r="D53" s="12" t="s">
        <v>72</v>
      </c>
      <c r="E53" s="12" t="s">
        <v>73</v>
      </c>
      <c r="F53" s="12" t="s">
        <v>74</v>
      </c>
      <c r="G53" s="12" t="s">
        <v>75</v>
      </c>
      <c r="H53" s="12" t="s">
        <v>76</v>
      </c>
      <c r="I53" s="12" t="s">
        <v>142</v>
      </c>
      <c r="J53" s="12" t="s">
        <v>143</v>
      </c>
      <c r="K53" s="12" t="s">
        <v>77</v>
      </c>
      <c r="L53" s="12" t="s">
        <v>130</v>
      </c>
    </row>
    <row r="54" spans="1:12" ht="41.25" customHeight="1" x14ac:dyDescent="0.2">
      <c r="A54" s="46"/>
      <c r="B54" s="46"/>
      <c r="C54" s="19" t="s">
        <v>134</v>
      </c>
      <c r="D54" s="19" t="s">
        <v>135</v>
      </c>
      <c r="E54" s="19" t="s">
        <v>60</v>
      </c>
      <c r="F54" s="20" t="s">
        <v>136</v>
      </c>
      <c r="G54" s="19" t="s">
        <v>64</v>
      </c>
      <c r="H54" s="20" t="s">
        <v>66</v>
      </c>
      <c r="I54" s="20" t="s">
        <v>146</v>
      </c>
      <c r="J54" s="20" t="s">
        <v>147</v>
      </c>
      <c r="K54" s="19" t="s">
        <v>68</v>
      </c>
      <c r="L54" s="19" t="s">
        <v>120</v>
      </c>
    </row>
    <row r="55" spans="1:12" ht="16.5" x14ac:dyDescent="0.25">
      <c r="A55" s="3" t="s">
        <v>2</v>
      </c>
      <c r="B55" s="2" t="s">
        <v>3</v>
      </c>
      <c r="C55" s="23">
        <v>348746327165</v>
      </c>
      <c r="D55" s="23">
        <v>11443583519</v>
      </c>
      <c r="E55" s="23">
        <v>2221068099</v>
      </c>
      <c r="F55" s="23">
        <v>2078144058</v>
      </c>
      <c r="G55" s="23">
        <v>831583610</v>
      </c>
      <c r="H55" s="23">
        <v>5247090365</v>
      </c>
      <c r="I55" s="23">
        <v>128778900</v>
      </c>
      <c r="J55" s="23"/>
      <c r="K55" s="23">
        <v>1318258562</v>
      </c>
      <c r="L55" s="23">
        <v>372014834278</v>
      </c>
    </row>
    <row r="56" spans="1:12" ht="16.5" x14ac:dyDescent="0.25">
      <c r="A56" s="3" t="s">
        <v>4</v>
      </c>
      <c r="B56" s="2" t="s">
        <v>5</v>
      </c>
      <c r="C56" s="23">
        <v>28124186280</v>
      </c>
      <c r="D56" s="23">
        <v>5449973004</v>
      </c>
      <c r="E56" s="23">
        <v>3010780670</v>
      </c>
      <c r="F56" s="23">
        <v>1178190750</v>
      </c>
      <c r="G56" s="23">
        <v>126073000</v>
      </c>
      <c r="H56" s="23">
        <v>34065406</v>
      </c>
      <c r="I56" s="23"/>
      <c r="J56" s="23"/>
      <c r="K56" s="23"/>
      <c r="L56" s="23">
        <v>37923269110</v>
      </c>
    </row>
    <row r="57" spans="1:12" ht="16.5" x14ac:dyDescent="0.25">
      <c r="A57" s="3" t="s">
        <v>6</v>
      </c>
      <c r="B57" s="2" t="s">
        <v>7</v>
      </c>
      <c r="C57" s="23">
        <v>2304810411519.7798</v>
      </c>
      <c r="D57" s="23">
        <v>37354896525.300003</v>
      </c>
      <c r="E57" s="23">
        <v>30041907010</v>
      </c>
      <c r="F57" s="23">
        <v>25478213486</v>
      </c>
      <c r="G57" s="23">
        <v>8581041428</v>
      </c>
      <c r="H57" s="23">
        <v>352940274520</v>
      </c>
      <c r="I57" s="23"/>
      <c r="J57" s="23">
        <v>2188531450</v>
      </c>
      <c r="K57" s="23">
        <v>75633266</v>
      </c>
      <c r="L57" s="23">
        <v>2761470909205.0801</v>
      </c>
    </row>
    <row r="58" spans="1:12" ht="16.5" x14ac:dyDescent="0.25">
      <c r="A58" s="3" t="s">
        <v>8</v>
      </c>
      <c r="B58" s="2" t="s">
        <v>9</v>
      </c>
      <c r="C58" s="23">
        <v>88067169822</v>
      </c>
      <c r="D58" s="23">
        <v>35383885104</v>
      </c>
      <c r="E58" s="23">
        <v>3251627685</v>
      </c>
      <c r="F58" s="23">
        <v>2308280961</v>
      </c>
      <c r="G58" s="23">
        <v>28285000</v>
      </c>
      <c r="H58" s="23">
        <v>9868856637</v>
      </c>
      <c r="I58" s="23">
        <v>11891052384</v>
      </c>
      <c r="J58" s="23"/>
      <c r="K58" s="23"/>
      <c r="L58" s="23">
        <v>150799157593</v>
      </c>
    </row>
    <row r="59" spans="1:12" ht="16.5" x14ac:dyDescent="0.25">
      <c r="A59" s="3" t="s">
        <v>10</v>
      </c>
      <c r="B59" s="2" t="s">
        <v>11</v>
      </c>
      <c r="C59" s="23">
        <v>105359644742.644</v>
      </c>
      <c r="D59" s="23">
        <v>5851425012.224</v>
      </c>
      <c r="E59" s="23">
        <v>9889021947</v>
      </c>
      <c r="F59" s="23">
        <v>2498411550</v>
      </c>
      <c r="G59" s="23">
        <v>1448563250</v>
      </c>
      <c r="H59" s="23">
        <v>7098734384089.8301</v>
      </c>
      <c r="I59" s="23">
        <v>20111860.02</v>
      </c>
      <c r="J59" s="23"/>
      <c r="K59" s="23">
        <v>10286895584801</v>
      </c>
      <c r="L59" s="23">
        <v>17510697147252.699</v>
      </c>
    </row>
    <row r="60" spans="1:12" ht="16.5" x14ac:dyDescent="0.25">
      <c r="A60" s="3" t="s">
        <v>12</v>
      </c>
      <c r="B60" s="2" t="s">
        <v>13</v>
      </c>
      <c r="C60" s="23">
        <v>9212921613993</v>
      </c>
      <c r="D60" s="23">
        <v>8249884812.4399996</v>
      </c>
      <c r="E60" s="23">
        <v>98675660749</v>
      </c>
      <c r="F60" s="23">
        <v>124194803129</v>
      </c>
      <c r="G60" s="23">
        <v>19318203702</v>
      </c>
      <c r="H60" s="23">
        <v>7385252591</v>
      </c>
      <c r="I60" s="23">
        <v>547147800</v>
      </c>
      <c r="J60" s="23"/>
      <c r="K60" s="23">
        <v>991809503</v>
      </c>
      <c r="L60" s="23">
        <v>9472284376279.4297</v>
      </c>
    </row>
    <row r="61" spans="1:12" ht="16.5" x14ac:dyDescent="0.25">
      <c r="A61" s="3" t="s">
        <v>14</v>
      </c>
      <c r="B61" s="2" t="s">
        <v>15</v>
      </c>
      <c r="C61" s="23">
        <v>92486196094</v>
      </c>
      <c r="D61" s="23">
        <v>1871157966</v>
      </c>
      <c r="E61" s="23">
        <v>3954013252</v>
      </c>
      <c r="F61" s="23">
        <v>1199892550</v>
      </c>
      <c r="G61" s="23">
        <v>384643622</v>
      </c>
      <c r="H61" s="23">
        <v>142295206</v>
      </c>
      <c r="I61" s="23"/>
      <c r="J61" s="23">
        <v>956139350</v>
      </c>
      <c r="K61" s="23">
        <v>1667423296410</v>
      </c>
      <c r="L61" s="23">
        <v>1768417634450</v>
      </c>
    </row>
    <row r="62" spans="1:12" ht="16.5" x14ac:dyDescent="0.25">
      <c r="A62" s="3" t="s">
        <v>148</v>
      </c>
      <c r="B62" s="2" t="s">
        <v>149</v>
      </c>
      <c r="C62" s="23">
        <v>822112869781</v>
      </c>
      <c r="D62" s="23">
        <v>19086433818.240002</v>
      </c>
      <c r="E62" s="23">
        <v>152405955814.23999</v>
      </c>
      <c r="F62" s="23">
        <v>11135510110.58</v>
      </c>
      <c r="G62" s="23">
        <v>4426349400</v>
      </c>
      <c r="H62" s="23">
        <v>802502720</v>
      </c>
      <c r="I62" s="23">
        <v>7549031</v>
      </c>
      <c r="J62" s="23">
        <v>46805001577.160004</v>
      </c>
      <c r="K62" s="23"/>
      <c r="L62" s="23">
        <v>1056782172252.22</v>
      </c>
    </row>
    <row r="63" spans="1:12" ht="16.5" x14ac:dyDescent="0.25">
      <c r="A63" s="3" t="s">
        <v>16</v>
      </c>
      <c r="B63" s="2" t="s">
        <v>17</v>
      </c>
      <c r="C63" s="23">
        <v>4938791424166</v>
      </c>
      <c r="D63" s="23">
        <v>6153076415</v>
      </c>
      <c r="E63" s="23">
        <v>38987264430</v>
      </c>
      <c r="F63" s="23">
        <v>3088789351</v>
      </c>
      <c r="G63" s="23">
        <v>1395519084</v>
      </c>
      <c r="H63" s="23">
        <v>9073936997</v>
      </c>
      <c r="I63" s="23">
        <v>5910000</v>
      </c>
      <c r="J63" s="23"/>
      <c r="K63" s="23"/>
      <c r="L63" s="23">
        <v>4997495920443</v>
      </c>
    </row>
    <row r="64" spans="1:12" ht="16.5" x14ac:dyDescent="0.25">
      <c r="A64" s="3" t="s">
        <v>18</v>
      </c>
      <c r="B64" s="2" t="s">
        <v>19</v>
      </c>
      <c r="C64" s="23">
        <v>290292665060</v>
      </c>
      <c r="D64" s="23">
        <v>9210144696.1200008</v>
      </c>
      <c r="E64" s="23">
        <v>204275581798</v>
      </c>
      <c r="F64" s="23">
        <v>4795885855</v>
      </c>
      <c r="G64" s="23">
        <v>3838368865</v>
      </c>
      <c r="H64" s="23">
        <v>39449000</v>
      </c>
      <c r="I64" s="23">
        <v>11820000</v>
      </c>
      <c r="J64" s="23"/>
      <c r="K64" s="23"/>
      <c r="L64" s="23">
        <v>512463915274.12</v>
      </c>
    </row>
    <row r="65" spans="1:12" ht="16.5" x14ac:dyDescent="0.25">
      <c r="A65" s="3" t="s">
        <v>20</v>
      </c>
      <c r="B65" s="2" t="s">
        <v>21</v>
      </c>
      <c r="C65" s="23">
        <v>1543200016786</v>
      </c>
      <c r="D65" s="23">
        <v>3003533358.0159998</v>
      </c>
      <c r="E65" s="23">
        <v>50971443204.254997</v>
      </c>
      <c r="F65" s="23">
        <v>2705104720</v>
      </c>
      <c r="G65" s="23">
        <v>1549871000</v>
      </c>
      <c r="H65" s="23">
        <v>5023328300</v>
      </c>
      <c r="I65" s="23">
        <v>533377500</v>
      </c>
      <c r="J65" s="23">
        <v>62177100</v>
      </c>
      <c r="K65" s="23">
        <v>142307866</v>
      </c>
      <c r="L65" s="23">
        <v>1607191159834.27</v>
      </c>
    </row>
    <row r="66" spans="1:12" ht="16.5" x14ac:dyDescent="0.25">
      <c r="A66" s="3" t="s">
        <v>22</v>
      </c>
      <c r="B66" s="2" t="s">
        <v>23</v>
      </c>
      <c r="C66" s="23">
        <v>29621876375</v>
      </c>
      <c r="D66" s="23">
        <v>584759533</v>
      </c>
      <c r="E66" s="23">
        <v>293034577</v>
      </c>
      <c r="F66" s="23">
        <v>435966440</v>
      </c>
      <c r="G66" s="23">
        <v>0</v>
      </c>
      <c r="H66" s="23">
        <v>29864467208</v>
      </c>
      <c r="I66" s="23">
        <v>118300470</v>
      </c>
      <c r="J66" s="23"/>
      <c r="K66" s="23"/>
      <c r="L66" s="23">
        <v>60918404603</v>
      </c>
    </row>
    <row r="67" spans="1:12" ht="16.5" x14ac:dyDescent="0.25">
      <c r="A67" s="3" t="s">
        <v>24</v>
      </c>
      <c r="B67" s="2" t="s">
        <v>25</v>
      </c>
      <c r="C67" s="23">
        <v>24597987370</v>
      </c>
      <c r="D67" s="23">
        <v>1409728926.582</v>
      </c>
      <c r="E67" s="23">
        <v>269116943</v>
      </c>
      <c r="F67" s="23">
        <v>128756877</v>
      </c>
      <c r="G67" s="23">
        <v>4684000</v>
      </c>
      <c r="H67" s="23">
        <v>10453397210.4</v>
      </c>
      <c r="I67" s="23">
        <v>35949123.420000002</v>
      </c>
      <c r="J67" s="23"/>
      <c r="K67" s="23">
        <v>1497056529552</v>
      </c>
      <c r="L67" s="23">
        <v>1533956150002.3999</v>
      </c>
    </row>
    <row r="68" spans="1:12" ht="16.5" x14ac:dyDescent="0.25">
      <c r="A68" s="3" t="s">
        <v>26</v>
      </c>
      <c r="B68" s="2" t="s">
        <v>27</v>
      </c>
      <c r="C68" s="23">
        <v>83221185006</v>
      </c>
      <c r="D68" s="23">
        <v>746216230</v>
      </c>
      <c r="E68" s="23">
        <v>1149916683</v>
      </c>
      <c r="F68" s="23">
        <v>311187700</v>
      </c>
      <c r="G68" s="23">
        <v>0</v>
      </c>
      <c r="H68" s="23">
        <v>13795969630</v>
      </c>
      <c r="I68" s="23"/>
      <c r="J68" s="23">
        <v>527038785</v>
      </c>
      <c r="K68" s="23">
        <v>144561600</v>
      </c>
      <c r="L68" s="23">
        <v>99896075634</v>
      </c>
    </row>
    <row r="69" spans="1:12" ht="16.5" x14ac:dyDescent="0.25">
      <c r="A69" s="3" t="s">
        <v>28</v>
      </c>
      <c r="B69" s="2" t="s">
        <v>29</v>
      </c>
      <c r="C69" s="23">
        <v>43879158458</v>
      </c>
      <c r="D69" s="23">
        <v>52156929289</v>
      </c>
      <c r="E69" s="23">
        <v>988157766</v>
      </c>
      <c r="F69" s="23">
        <v>1413493848</v>
      </c>
      <c r="G69" s="23">
        <v>198746000</v>
      </c>
      <c r="H69" s="23">
        <v>32861018650</v>
      </c>
      <c r="I69" s="23">
        <v>7476150</v>
      </c>
      <c r="J69" s="23"/>
      <c r="K69" s="23">
        <v>751975133</v>
      </c>
      <c r="L69" s="23">
        <v>132256955294</v>
      </c>
    </row>
    <row r="70" spans="1:12" ht="16.5" x14ac:dyDescent="0.25">
      <c r="A70" s="3" t="s">
        <v>171</v>
      </c>
      <c r="B70" s="3" t="s">
        <v>194</v>
      </c>
      <c r="C70" s="23">
        <v>121706952913</v>
      </c>
      <c r="D70" s="23">
        <v>5293715131</v>
      </c>
      <c r="E70" s="23">
        <v>2328996316</v>
      </c>
      <c r="F70" s="23">
        <v>1098005139</v>
      </c>
      <c r="G70" s="23">
        <v>149050000</v>
      </c>
      <c r="H70" s="23">
        <v>478478721420.96899</v>
      </c>
      <c r="I70" s="23"/>
      <c r="J70" s="23"/>
      <c r="K70" s="23"/>
      <c r="L70" s="23">
        <v>609055440919.96899</v>
      </c>
    </row>
    <row r="71" spans="1:12" ht="16.5" x14ac:dyDescent="0.25">
      <c r="A71" s="3" t="s">
        <v>30</v>
      </c>
      <c r="B71" s="2" t="s">
        <v>31</v>
      </c>
      <c r="C71" s="23">
        <v>151012074528.47501</v>
      </c>
      <c r="D71" s="23">
        <v>1423612733</v>
      </c>
      <c r="E71" s="23">
        <v>867582094</v>
      </c>
      <c r="F71" s="23">
        <v>391433560</v>
      </c>
      <c r="G71" s="23">
        <v>35460000</v>
      </c>
      <c r="H71" s="23">
        <v>61894141</v>
      </c>
      <c r="I71" s="23">
        <v>345749987.01999998</v>
      </c>
      <c r="J71" s="23"/>
      <c r="K71" s="23"/>
      <c r="L71" s="23">
        <v>154137807043.495</v>
      </c>
    </row>
    <row r="72" spans="1:12" ht="16.5" x14ac:dyDescent="0.25">
      <c r="A72" s="3" t="s">
        <v>32</v>
      </c>
      <c r="B72" s="2" t="s">
        <v>33</v>
      </c>
      <c r="C72" s="23">
        <v>163059674712.121</v>
      </c>
      <c r="D72" s="23">
        <v>3700962058</v>
      </c>
      <c r="E72" s="23">
        <v>4850462731</v>
      </c>
      <c r="F72" s="23">
        <v>29829554899</v>
      </c>
      <c r="G72" s="23">
        <v>112446000</v>
      </c>
      <c r="H72" s="23">
        <v>8715466910</v>
      </c>
      <c r="I72" s="23">
        <v>17308096.920000002</v>
      </c>
      <c r="J72" s="23"/>
      <c r="K72" s="23"/>
      <c r="L72" s="23">
        <v>210285875407.04099</v>
      </c>
    </row>
    <row r="73" spans="1:12" ht="16.5" x14ac:dyDescent="0.25">
      <c r="A73" s="3" t="s">
        <v>34</v>
      </c>
      <c r="B73" s="2" t="s">
        <v>35</v>
      </c>
      <c r="C73" s="23">
        <v>28848079806.27</v>
      </c>
      <c r="D73" s="23">
        <v>160051471.69999999</v>
      </c>
      <c r="E73" s="23">
        <v>48601217</v>
      </c>
      <c r="F73" s="23">
        <v>16568800</v>
      </c>
      <c r="G73" s="23">
        <v>0</v>
      </c>
      <c r="H73" s="23">
        <v>17638889000</v>
      </c>
      <c r="I73" s="23"/>
      <c r="J73" s="23"/>
      <c r="K73" s="23"/>
      <c r="L73" s="23">
        <v>46712190294.970001</v>
      </c>
    </row>
    <row r="74" spans="1:12" ht="16.5" x14ac:dyDescent="0.25">
      <c r="A74" s="3" t="s">
        <v>36</v>
      </c>
      <c r="B74" s="2" t="s">
        <v>37</v>
      </c>
      <c r="C74" s="23">
        <v>33807677857.549</v>
      </c>
      <c r="D74" s="23">
        <v>1608880772</v>
      </c>
      <c r="E74" s="23">
        <v>394000364.60000002</v>
      </c>
      <c r="F74" s="23">
        <v>130621710</v>
      </c>
      <c r="G74" s="23">
        <v>7463000</v>
      </c>
      <c r="H74" s="23">
        <v>27936000</v>
      </c>
      <c r="I74" s="23">
        <v>236338819.68000001</v>
      </c>
      <c r="J74" s="23">
        <v>775058227</v>
      </c>
      <c r="K74" s="23"/>
      <c r="L74" s="23">
        <v>36987976750.829002</v>
      </c>
    </row>
    <row r="75" spans="1:12" ht="16.5" x14ac:dyDescent="0.25">
      <c r="A75" s="3" t="s">
        <v>38</v>
      </c>
      <c r="B75" s="2" t="s">
        <v>39</v>
      </c>
      <c r="C75" s="23">
        <v>30868564021</v>
      </c>
      <c r="D75" s="23">
        <v>950780158.73800004</v>
      </c>
      <c r="E75" s="23">
        <v>319818111</v>
      </c>
      <c r="F75" s="23">
        <v>135312491</v>
      </c>
      <c r="G75" s="23">
        <v>0</v>
      </c>
      <c r="H75" s="23">
        <v>982380787276</v>
      </c>
      <c r="I75" s="23"/>
      <c r="J75" s="23"/>
      <c r="K75" s="23">
        <v>1308331000</v>
      </c>
      <c r="L75" s="23">
        <v>1015963593057.73</v>
      </c>
    </row>
    <row r="76" spans="1:12" ht="16.5" x14ac:dyDescent="0.25">
      <c r="A76" s="3" t="s">
        <v>40</v>
      </c>
      <c r="B76" s="2" t="s">
        <v>41</v>
      </c>
      <c r="C76" s="23">
        <v>1980213039526.1399</v>
      </c>
      <c r="D76" s="23">
        <v>19539372769.799999</v>
      </c>
      <c r="E76" s="23">
        <v>7437801703</v>
      </c>
      <c r="F76" s="23">
        <v>7508318810</v>
      </c>
      <c r="G76" s="23">
        <v>4278622903</v>
      </c>
      <c r="H76" s="23">
        <v>2332704117</v>
      </c>
      <c r="I76" s="23">
        <v>468781200</v>
      </c>
      <c r="J76" s="23"/>
      <c r="K76" s="23">
        <v>557494000</v>
      </c>
      <c r="L76" s="23">
        <v>2022336135028.9399</v>
      </c>
    </row>
    <row r="77" spans="1:12" ht="16.5" x14ac:dyDescent="0.25">
      <c r="A77" s="3" t="s">
        <v>42</v>
      </c>
      <c r="B77" s="2" t="s">
        <v>43</v>
      </c>
      <c r="C77" s="23">
        <v>19580837371</v>
      </c>
      <c r="D77" s="23">
        <v>852352430</v>
      </c>
      <c r="E77" s="23">
        <v>911910291873</v>
      </c>
      <c r="F77" s="23">
        <v>124447750</v>
      </c>
      <c r="G77" s="23">
        <v>0</v>
      </c>
      <c r="H77" s="23">
        <v>444567293021</v>
      </c>
      <c r="I77" s="23">
        <v>9869579</v>
      </c>
      <c r="J77" s="23"/>
      <c r="K77" s="23">
        <v>297547239</v>
      </c>
      <c r="L77" s="23">
        <v>1377342639263</v>
      </c>
    </row>
    <row r="78" spans="1:12" ht="16.5" x14ac:dyDescent="0.25">
      <c r="A78" s="3" t="s">
        <v>44</v>
      </c>
      <c r="B78" s="2" t="s">
        <v>45</v>
      </c>
      <c r="C78" s="23">
        <v>10272995553</v>
      </c>
      <c r="D78" s="23">
        <v>771760812</v>
      </c>
      <c r="E78" s="23">
        <v>308275217</v>
      </c>
      <c r="F78" s="23">
        <v>122578000</v>
      </c>
      <c r="G78" s="23">
        <v>0</v>
      </c>
      <c r="H78" s="23">
        <v>5231007700</v>
      </c>
      <c r="I78" s="23">
        <v>8628600</v>
      </c>
      <c r="J78" s="23"/>
      <c r="K78" s="23">
        <v>571981021</v>
      </c>
      <c r="L78" s="23">
        <v>17287226903</v>
      </c>
    </row>
    <row r="79" spans="1:12" ht="16.5" x14ac:dyDescent="0.25">
      <c r="A79" s="3" t="s">
        <v>46</v>
      </c>
      <c r="B79" s="2" t="s">
        <v>47</v>
      </c>
      <c r="C79" s="23">
        <v>9541238186</v>
      </c>
      <c r="D79" s="23">
        <v>113979858</v>
      </c>
      <c r="E79" s="23">
        <v>164974195</v>
      </c>
      <c r="F79" s="23">
        <v>116120660</v>
      </c>
      <c r="G79" s="23">
        <v>196528590</v>
      </c>
      <c r="H79" s="23">
        <v>18968347</v>
      </c>
      <c r="I79" s="23"/>
      <c r="J79" s="23"/>
      <c r="K79" s="23">
        <v>95469707254</v>
      </c>
      <c r="L79" s="23">
        <v>105621517090</v>
      </c>
    </row>
    <row r="80" spans="1:12" ht="16.5" x14ac:dyDescent="0.25">
      <c r="A80" s="3" t="s">
        <v>216</v>
      </c>
      <c r="B80" s="2" t="s">
        <v>217</v>
      </c>
      <c r="C80" s="23">
        <v>1734260945973</v>
      </c>
      <c r="D80" s="23"/>
      <c r="E80" s="23"/>
      <c r="F80" s="23"/>
      <c r="G80" s="23">
        <v>0</v>
      </c>
      <c r="H80" s="23"/>
      <c r="I80" s="23"/>
      <c r="J80" s="23"/>
      <c r="K80" s="23">
        <v>806124890532</v>
      </c>
      <c r="L80" s="23">
        <v>2540385836505</v>
      </c>
    </row>
    <row r="81" spans="1:12" ht="16.5" x14ac:dyDescent="0.25">
      <c r="A81" s="3" t="s">
        <v>48</v>
      </c>
      <c r="B81" s="2" t="s">
        <v>49</v>
      </c>
      <c r="C81" s="23">
        <v>280666767113.65002</v>
      </c>
      <c r="D81" s="23">
        <v>14383590795.768</v>
      </c>
      <c r="E81" s="23">
        <v>6905682698</v>
      </c>
      <c r="F81" s="23">
        <v>42616337430</v>
      </c>
      <c r="G81" s="23">
        <v>1284306550</v>
      </c>
      <c r="H81" s="23">
        <v>76763981660</v>
      </c>
      <c r="I81" s="23">
        <v>94071692.159999996</v>
      </c>
      <c r="J81" s="23">
        <v>112294781435</v>
      </c>
      <c r="K81" s="23"/>
      <c r="L81" s="23">
        <v>535009519374.578</v>
      </c>
    </row>
    <row r="82" spans="1:12" ht="16.5" x14ac:dyDescent="0.25">
      <c r="A82" s="3" t="s">
        <v>172</v>
      </c>
      <c r="B82" s="2" t="s">
        <v>50</v>
      </c>
      <c r="C82" s="23">
        <v>53749786894</v>
      </c>
      <c r="D82" s="23">
        <v>4092118222</v>
      </c>
      <c r="E82" s="23">
        <v>463282453</v>
      </c>
      <c r="F82" s="23">
        <v>195547250</v>
      </c>
      <c r="G82" s="23">
        <v>221777500</v>
      </c>
      <c r="H82" s="23">
        <v>68207858</v>
      </c>
      <c r="I82" s="23"/>
      <c r="J82" s="23"/>
      <c r="K82" s="23">
        <v>9753761021</v>
      </c>
      <c r="L82" s="23">
        <v>68544481198</v>
      </c>
    </row>
    <row r="83" spans="1:12" ht="16.5" x14ac:dyDescent="0.25">
      <c r="A83" s="3" t="s">
        <v>173</v>
      </c>
      <c r="B83" s="2" t="s">
        <v>179</v>
      </c>
      <c r="C83" s="23">
        <v>757325650772</v>
      </c>
      <c r="D83" s="23">
        <v>6836088277</v>
      </c>
      <c r="E83" s="23">
        <v>13903435243</v>
      </c>
      <c r="F83" s="23">
        <v>9900754272</v>
      </c>
      <c r="G83" s="23">
        <v>1198048000</v>
      </c>
      <c r="H83" s="23">
        <v>23951700618</v>
      </c>
      <c r="I83" s="23"/>
      <c r="J83" s="23">
        <v>230403433</v>
      </c>
      <c r="K83" s="23"/>
      <c r="L83" s="23">
        <v>813346080615</v>
      </c>
    </row>
    <row r="84" spans="1:12" ht="16.5" x14ac:dyDescent="0.25">
      <c r="A84" s="6" t="s">
        <v>154</v>
      </c>
      <c r="B84" s="2" t="s">
        <v>160</v>
      </c>
      <c r="C84" s="23">
        <v>2289462504983</v>
      </c>
      <c r="D84" s="23">
        <v>23527453331</v>
      </c>
      <c r="E84" s="23">
        <v>43316488964</v>
      </c>
      <c r="F84" s="23">
        <v>9069989265</v>
      </c>
      <c r="G84" s="23">
        <v>6082571529</v>
      </c>
      <c r="H84" s="23">
        <v>19469111123</v>
      </c>
      <c r="I84" s="23"/>
      <c r="J84" s="23">
        <v>429222278</v>
      </c>
      <c r="K84" s="23">
        <v>554125161</v>
      </c>
      <c r="L84" s="23">
        <v>2391911466634</v>
      </c>
    </row>
    <row r="85" spans="1:12" ht="16.5" x14ac:dyDescent="0.25">
      <c r="A85" s="6" t="s">
        <v>174</v>
      </c>
      <c r="B85" s="2" t="s">
        <v>180</v>
      </c>
      <c r="C85" s="23">
        <v>739759901741</v>
      </c>
      <c r="D85" s="23">
        <v>4988608715</v>
      </c>
      <c r="E85" s="23">
        <v>11654874250</v>
      </c>
      <c r="F85" s="23">
        <v>1966475535</v>
      </c>
      <c r="G85" s="23">
        <v>625997840</v>
      </c>
      <c r="H85" s="23">
        <v>22278202257</v>
      </c>
      <c r="I85" s="23"/>
      <c r="J85" s="23">
        <v>91058950</v>
      </c>
      <c r="K85" s="23">
        <v>165770399</v>
      </c>
      <c r="L85" s="23">
        <v>781530889687</v>
      </c>
    </row>
    <row r="86" spans="1:12" ht="16.5" x14ac:dyDescent="0.25">
      <c r="A86" s="6" t="s">
        <v>155</v>
      </c>
      <c r="B86" s="2" t="s">
        <v>161</v>
      </c>
      <c r="C86" s="23">
        <v>612228329167</v>
      </c>
      <c r="D86" s="23">
        <v>5004179054</v>
      </c>
      <c r="E86" s="23">
        <v>8265039841</v>
      </c>
      <c r="F86" s="23">
        <v>1956248712</v>
      </c>
      <c r="G86" s="23">
        <v>443936170</v>
      </c>
      <c r="H86" s="23">
        <v>24624983412</v>
      </c>
      <c r="I86" s="23"/>
      <c r="J86" s="23">
        <v>124366999</v>
      </c>
      <c r="K86" s="23">
        <v>283207000</v>
      </c>
      <c r="L86" s="23">
        <v>652930290355</v>
      </c>
    </row>
    <row r="87" spans="1:12" ht="16.5" x14ac:dyDescent="0.25">
      <c r="A87" s="6" t="s">
        <v>212</v>
      </c>
      <c r="B87" s="2" t="s">
        <v>162</v>
      </c>
      <c r="C87" s="23">
        <v>714609826305</v>
      </c>
      <c r="D87" s="23">
        <v>5673290575</v>
      </c>
      <c r="E87" s="23">
        <v>9726158809</v>
      </c>
      <c r="F87" s="23">
        <v>2662978178</v>
      </c>
      <c r="G87" s="23">
        <v>933447380</v>
      </c>
      <c r="H87" s="23">
        <v>21679419200</v>
      </c>
      <c r="I87" s="23"/>
      <c r="J87" s="23">
        <v>140837050</v>
      </c>
      <c r="K87" s="23">
        <v>150194761</v>
      </c>
      <c r="L87" s="23">
        <v>755576152258</v>
      </c>
    </row>
    <row r="88" spans="1:12" ht="16.5" x14ac:dyDescent="0.25">
      <c r="A88" s="6" t="s">
        <v>221</v>
      </c>
      <c r="B88" s="2" t="s">
        <v>222</v>
      </c>
      <c r="C88" s="23">
        <v>501980499</v>
      </c>
      <c r="D88" s="23"/>
      <c r="E88" s="23"/>
      <c r="F88" s="23"/>
      <c r="G88" s="23">
        <v>0</v>
      </c>
      <c r="H88" s="23"/>
      <c r="I88" s="23"/>
      <c r="J88" s="23"/>
      <c r="K88" s="23"/>
      <c r="L88" s="23">
        <v>501980499</v>
      </c>
    </row>
    <row r="89" spans="1:12" ht="16.5" x14ac:dyDescent="0.25">
      <c r="A89" s="6" t="s">
        <v>169</v>
      </c>
      <c r="B89" s="2" t="s">
        <v>170</v>
      </c>
      <c r="C89" s="23">
        <v>323285007133</v>
      </c>
      <c r="D89" s="23">
        <v>4550339034</v>
      </c>
      <c r="E89" s="23">
        <v>7807213426</v>
      </c>
      <c r="F89" s="23">
        <v>1973607827</v>
      </c>
      <c r="G89" s="23">
        <v>654224000</v>
      </c>
      <c r="H89" s="23">
        <v>13336536816</v>
      </c>
      <c r="I89" s="23"/>
      <c r="J89" s="23">
        <v>77120500</v>
      </c>
      <c r="K89" s="23">
        <v>67285200</v>
      </c>
      <c r="L89" s="23">
        <v>351751333936</v>
      </c>
    </row>
    <row r="90" spans="1:12" ht="16.5" x14ac:dyDescent="0.25">
      <c r="A90" s="6" t="s">
        <v>156</v>
      </c>
      <c r="B90" s="2" t="s">
        <v>163</v>
      </c>
      <c r="C90" s="23">
        <v>447138458733</v>
      </c>
      <c r="D90" s="23">
        <v>2452799312</v>
      </c>
      <c r="E90" s="23">
        <v>6631860455</v>
      </c>
      <c r="F90" s="23">
        <v>2089408600</v>
      </c>
      <c r="G90" s="23">
        <v>481715750</v>
      </c>
      <c r="H90" s="23">
        <v>15323821652</v>
      </c>
      <c r="I90" s="23"/>
      <c r="J90" s="23">
        <v>205085775</v>
      </c>
      <c r="K90" s="23"/>
      <c r="L90" s="23">
        <v>474323150277</v>
      </c>
    </row>
    <row r="91" spans="1:12" ht="16.5" x14ac:dyDescent="0.25">
      <c r="A91" s="6" t="s">
        <v>157</v>
      </c>
      <c r="B91" s="2" t="s">
        <v>164</v>
      </c>
      <c r="C91" s="23">
        <v>500761415368</v>
      </c>
      <c r="D91" s="23">
        <v>4347526041</v>
      </c>
      <c r="E91" s="23">
        <v>13441526843</v>
      </c>
      <c r="F91" s="23">
        <v>2097473632</v>
      </c>
      <c r="G91" s="23">
        <v>923112275</v>
      </c>
      <c r="H91" s="23">
        <v>20104550554</v>
      </c>
      <c r="I91" s="23"/>
      <c r="J91" s="23">
        <v>103318000</v>
      </c>
      <c r="K91" s="23">
        <v>131033200</v>
      </c>
      <c r="L91" s="23">
        <v>541909955913</v>
      </c>
    </row>
    <row r="92" spans="1:12" ht="16.5" x14ac:dyDescent="0.25">
      <c r="A92" s="6" t="s">
        <v>158</v>
      </c>
      <c r="B92" s="2" t="s">
        <v>165</v>
      </c>
      <c r="C92" s="23">
        <v>478356566345</v>
      </c>
      <c r="D92" s="23">
        <v>4283549071</v>
      </c>
      <c r="E92" s="23">
        <v>14909434539</v>
      </c>
      <c r="F92" s="23">
        <v>2326114252</v>
      </c>
      <c r="G92" s="23">
        <v>429515000</v>
      </c>
      <c r="H92" s="23">
        <v>19226488418</v>
      </c>
      <c r="I92" s="23"/>
      <c r="J92" s="23">
        <v>21097000</v>
      </c>
      <c r="K92" s="23"/>
      <c r="L92" s="23">
        <v>519552764625</v>
      </c>
    </row>
    <row r="93" spans="1:12" ht="16.5" x14ac:dyDescent="0.25">
      <c r="A93" s="6" t="s">
        <v>159</v>
      </c>
      <c r="B93" s="2" t="s">
        <v>166</v>
      </c>
      <c r="C93" s="23">
        <v>218378633565</v>
      </c>
      <c r="D93" s="23">
        <v>2532977199</v>
      </c>
      <c r="E93" s="23">
        <v>5695525364</v>
      </c>
      <c r="F93" s="23">
        <v>1351200945</v>
      </c>
      <c r="G93" s="23">
        <v>327047000</v>
      </c>
      <c r="H93" s="23">
        <v>9316763406</v>
      </c>
      <c r="I93" s="23"/>
      <c r="J93" s="23">
        <v>59781083</v>
      </c>
      <c r="K93" s="23">
        <v>170671433</v>
      </c>
      <c r="L93" s="23">
        <v>237832599995</v>
      </c>
    </row>
    <row r="94" spans="1:12" ht="15.75" customHeight="1" x14ac:dyDescent="0.25">
      <c r="A94" s="6" t="s">
        <v>167</v>
      </c>
      <c r="B94" s="2" t="s">
        <v>168</v>
      </c>
      <c r="C94" s="23">
        <v>431444510502</v>
      </c>
      <c r="D94" s="23">
        <v>7365509829</v>
      </c>
      <c r="E94" s="23">
        <v>9050316784.5</v>
      </c>
      <c r="F94" s="23">
        <v>1358239158</v>
      </c>
      <c r="G94" s="23">
        <v>421287450</v>
      </c>
      <c r="H94" s="23">
        <v>13681676730</v>
      </c>
      <c r="I94" s="27"/>
      <c r="J94" s="23">
        <v>216784450</v>
      </c>
      <c r="K94" s="23"/>
      <c r="L94" s="23">
        <v>463538324903.5</v>
      </c>
    </row>
    <row r="95" spans="1:12" ht="15.75" customHeight="1" x14ac:dyDescent="0.25">
      <c r="A95" s="6" t="s">
        <v>224</v>
      </c>
      <c r="B95" s="2" t="s">
        <v>226</v>
      </c>
      <c r="C95" s="23">
        <v>951506875</v>
      </c>
      <c r="D95" s="23"/>
      <c r="E95" s="23"/>
      <c r="F95" s="23"/>
      <c r="G95" s="23">
        <v>0</v>
      </c>
      <c r="H95" s="23"/>
      <c r="I95" s="27"/>
      <c r="J95" s="23"/>
      <c r="K95" s="23"/>
      <c r="L95" s="23">
        <v>951506875</v>
      </c>
    </row>
    <row r="96" spans="1:12" ht="15.75" customHeight="1" x14ac:dyDescent="0.25">
      <c r="A96" s="6" t="s">
        <v>213</v>
      </c>
      <c r="B96" s="2" t="s">
        <v>214</v>
      </c>
      <c r="C96" s="23">
        <v>3176332079</v>
      </c>
      <c r="D96" s="23">
        <v>307810599</v>
      </c>
      <c r="E96" s="23">
        <v>172642532</v>
      </c>
      <c r="F96" s="23">
        <v>580660775</v>
      </c>
      <c r="G96" s="23">
        <v>319010150</v>
      </c>
      <c r="H96" s="23">
        <v>900000</v>
      </c>
      <c r="I96" s="27"/>
      <c r="J96" s="23"/>
      <c r="K96" s="23"/>
      <c r="L96" s="23">
        <v>4557356135</v>
      </c>
    </row>
    <row r="97" spans="1:12" ht="15.75" customHeight="1" x14ac:dyDescent="0.25">
      <c r="A97" s="6" t="s">
        <v>218</v>
      </c>
      <c r="B97" s="22" t="s">
        <v>50</v>
      </c>
      <c r="C97" s="23">
        <v>253908120379</v>
      </c>
      <c r="D97" s="23">
        <v>16946107954</v>
      </c>
      <c r="E97" s="23">
        <v>1711430536</v>
      </c>
      <c r="F97" s="23">
        <v>2041933791</v>
      </c>
      <c r="G97" s="23">
        <v>2471256600</v>
      </c>
      <c r="H97" s="23">
        <v>33373400</v>
      </c>
      <c r="I97" s="27"/>
      <c r="J97" s="23"/>
      <c r="K97" s="23">
        <v>14877001756</v>
      </c>
      <c r="L97" s="23">
        <v>291989224416</v>
      </c>
    </row>
    <row r="98" spans="1:12" ht="15.75" customHeight="1" x14ac:dyDescent="0.25">
      <c r="A98" s="6" t="s">
        <v>219</v>
      </c>
      <c r="B98" s="22" t="s">
        <v>220</v>
      </c>
      <c r="C98" s="23">
        <v>1397781081</v>
      </c>
      <c r="D98" s="23">
        <v>30775230</v>
      </c>
      <c r="E98" s="23">
        <v>29708800</v>
      </c>
      <c r="F98" s="23">
        <v>22477100</v>
      </c>
      <c r="G98" s="23">
        <v>8432000</v>
      </c>
      <c r="H98" s="23"/>
      <c r="I98" s="27">
        <v>14095350</v>
      </c>
      <c r="J98" s="23"/>
      <c r="K98" s="23"/>
      <c r="L98" s="23">
        <v>1503269561</v>
      </c>
    </row>
    <row r="99" spans="1:12" ht="16.5" x14ac:dyDescent="0.25">
      <c r="A99" s="3" t="s">
        <v>51</v>
      </c>
      <c r="B99" s="2" t="s">
        <v>52</v>
      </c>
      <c r="C99" s="26">
        <f>SUM(C55:C98)</f>
        <v>32346507892600.629</v>
      </c>
      <c r="D99" s="26">
        <f>SUM(D55:D98)</f>
        <v>339693819641.92798</v>
      </c>
      <c r="E99" s="26">
        <f>SUM(E55:E98)</f>
        <v>1682699975986.595</v>
      </c>
      <c r="F99" s="26">
        <f>SUM(F55:F98)</f>
        <v>304633039926.57996</v>
      </c>
      <c r="G99" s="26">
        <f>SUM(G55:G98)</f>
        <v>63737187648</v>
      </c>
      <c r="H99" s="26">
        <f>SUM(H55:H98)</f>
        <v>9795579673567.1992</v>
      </c>
      <c r="I99" s="25">
        <f>SUM(I55:I98)</f>
        <v>14502316543.220001</v>
      </c>
      <c r="J99" s="25">
        <f>SUM(J55:J98)</f>
        <v>165307803442.16</v>
      </c>
      <c r="K99" s="25">
        <f>SUM(K55:K98)</f>
        <v>14385282957670</v>
      </c>
      <c r="L99" s="25">
        <f>SUM(L55:L98)</f>
        <v>59097944667026.258</v>
      </c>
    </row>
    <row r="102" spans="1:12" ht="15.75" x14ac:dyDescent="0.25">
      <c r="A102" s="50" t="s">
        <v>137</v>
      </c>
      <c r="B102" s="51"/>
      <c r="C102" s="51"/>
      <c r="D102" s="51"/>
      <c r="E102" s="51"/>
      <c r="F102" s="51"/>
      <c r="G102" s="51"/>
      <c r="H102" s="52"/>
    </row>
    <row r="103" spans="1:12" ht="15.75" x14ac:dyDescent="0.2">
      <c r="A103" s="45" t="s">
        <v>70</v>
      </c>
      <c r="B103" s="45" t="s">
        <v>1</v>
      </c>
      <c r="C103" s="13" t="s">
        <v>115</v>
      </c>
      <c r="D103" s="13" t="s">
        <v>116</v>
      </c>
      <c r="E103" s="13" t="s">
        <v>117</v>
      </c>
      <c r="F103" s="13" t="s">
        <v>118</v>
      </c>
      <c r="G103" s="13" t="s">
        <v>119</v>
      </c>
      <c r="H103" s="13" t="s">
        <v>131</v>
      </c>
    </row>
    <row r="104" spans="1:12" ht="47.25" customHeight="1" x14ac:dyDescent="0.2">
      <c r="A104" s="46"/>
      <c r="B104" s="46"/>
      <c r="C104" s="20" t="s">
        <v>105</v>
      </c>
      <c r="D104" s="19" t="s">
        <v>107</v>
      </c>
      <c r="E104" s="20" t="s">
        <v>109</v>
      </c>
      <c r="F104" s="20" t="s">
        <v>111</v>
      </c>
      <c r="G104" s="19" t="s">
        <v>113</v>
      </c>
      <c r="H104" s="19" t="s">
        <v>120</v>
      </c>
    </row>
    <row r="105" spans="1:12" ht="16.5" x14ac:dyDescent="0.25">
      <c r="A105" s="3" t="s">
        <v>2</v>
      </c>
      <c r="B105" s="3" t="s">
        <v>3</v>
      </c>
      <c r="C105" s="27"/>
      <c r="D105" s="27"/>
      <c r="E105" s="27"/>
      <c r="F105" s="27">
        <v>505891000</v>
      </c>
      <c r="G105" s="27"/>
      <c r="H105" s="27">
        <v>505891000</v>
      </c>
    </row>
    <row r="106" spans="1:12" ht="16.5" x14ac:dyDescent="0.25">
      <c r="A106" s="6" t="s">
        <v>4</v>
      </c>
      <c r="B106" s="2" t="s">
        <v>5</v>
      </c>
      <c r="C106" s="27"/>
      <c r="D106" s="27"/>
      <c r="E106" s="27"/>
      <c r="F106" s="27"/>
      <c r="G106" s="27"/>
      <c r="H106" s="27"/>
    </row>
    <row r="107" spans="1:12" ht="16.5" x14ac:dyDescent="0.25">
      <c r="A107" s="3" t="s">
        <v>6</v>
      </c>
      <c r="B107" s="3" t="s">
        <v>7</v>
      </c>
      <c r="C107" s="27">
        <v>6751574505</v>
      </c>
      <c r="D107" s="27">
        <v>311370000</v>
      </c>
      <c r="E107" s="27">
        <v>8394440345</v>
      </c>
      <c r="F107" s="27">
        <v>570338578149.93994</v>
      </c>
      <c r="G107" s="27">
        <v>25959520238</v>
      </c>
      <c r="H107" s="27">
        <v>611755483237.93994</v>
      </c>
    </row>
    <row r="108" spans="1:12" ht="16.5" x14ac:dyDescent="0.25">
      <c r="A108" s="3" t="s">
        <v>8</v>
      </c>
      <c r="B108" s="3" t="s">
        <v>9</v>
      </c>
      <c r="C108" s="27"/>
      <c r="D108" s="27"/>
      <c r="E108" s="27"/>
      <c r="F108" s="27">
        <v>281836</v>
      </c>
      <c r="G108" s="27"/>
      <c r="H108" s="27">
        <v>281836</v>
      </c>
    </row>
    <row r="109" spans="1:12" ht="16.5" x14ac:dyDescent="0.25">
      <c r="A109" s="3" t="s">
        <v>150</v>
      </c>
      <c r="B109" s="3" t="s">
        <v>11</v>
      </c>
      <c r="C109" s="27"/>
      <c r="D109" s="27"/>
      <c r="E109" s="27">
        <v>3367713650</v>
      </c>
      <c r="F109" s="27">
        <v>9005763092.9580002</v>
      </c>
      <c r="G109" s="27"/>
      <c r="H109" s="27">
        <v>12373476742.958</v>
      </c>
    </row>
    <row r="110" spans="1:12" ht="16.5" x14ac:dyDescent="0.25">
      <c r="A110" s="3" t="s">
        <v>12</v>
      </c>
      <c r="B110" s="3" t="s">
        <v>13</v>
      </c>
      <c r="C110" s="27"/>
      <c r="D110" s="27"/>
      <c r="E110" s="27">
        <v>111090364</v>
      </c>
      <c r="F110" s="27">
        <v>39094101092</v>
      </c>
      <c r="G110" s="27"/>
      <c r="H110" s="27">
        <v>39205191456</v>
      </c>
    </row>
    <row r="111" spans="1:12" ht="16.5" x14ac:dyDescent="0.25">
      <c r="A111" s="3" t="s">
        <v>14</v>
      </c>
      <c r="B111" s="3" t="s">
        <v>15</v>
      </c>
      <c r="C111" s="27"/>
      <c r="D111" s="27"/>
      <c r="E111" s="27"/>
      <c r="F111" s="27">
        <v>1699137500</v>
      </c>
      <c r="G111" s="27"/>
      <c r="H111" s="27">
        <v>1699137500</v>
      </c>
    </row>
    <row r="112" spans="1:12" ht="16.5" x14ac:dyDescent="0.25">
      <c r="A112" s="3" t="s">
        <v>175</v>
      </c>
      <c r="B112" s="3" t="s">
        <v>151</v>
      </c>
      <c r="C112" s="27"/>
      <c r="D112" s="27"/>
      <c r="E112" s="27"/>
      <c r="F112" s="27">
        <v>17053640884</v>
      </c>
      <c r="G112" s="27"/>
      <c r="H112" s="27">
        <v>17053640884</v>
      </c>
    </row>
    <row r="113" spans="1:8" ht="16.5" x14ac:dyDescent="0.25">
      <c r="A113" s="3" t="s">
        <v>211</v>
      </c>
      <c r="B113" s="3" t="s">
        <v>17</v>
      </c>
      <c r="C113" s="27"/>
      <c r="D113" s="27"/>
      <c r="E113" s="27"/>
      <c r="F113" s="27"/>
      <c r="G113" s="27"/>
      <c r="H113" s="27"/>
    </row>
    <row r="114" spans="1:8" ht="16.5" x14ac:dyDescent="0.25">
      <c r="A114" s="3" t="s">
        <v>18</v>
      </c>
      <c r="B114" s="2" t="s">
        <v>19</v>
      </c>
      <c r="C114" s="27"/>
      <c r="D114" s="27"/>
      <c r="E114" s="27">
        <v>974987250</v>
      </c>
      <c r="F114" s="27">
        <v>6129578278</v>
      </c>
      <c r="G114" s="27"/>
      <c r="H114" s="27">
        <v>7104565528</v>
      </c>
    </row>
    <row r="115" spans="1:8" ht="16.5" x14ac:dyDescent="0.25">
      <c r="A115" s="3" t="s">
        <v>20</v>
      </c>
      <c r="B115" s="3" t="s">
        <v>21</v>
      </c>
      <c r="C115" s="27"/>
      <c r="D115" s="27"/>
      <c r="E115" s="27"/>
      <c r="F115" s="27"/>
      <c r="G115" s="27">
        <v>39000</v>
      </c>
      <c r="H115" s="27">
        <v>39000</v>
      </c>
    </row>
    <row r="116" spans="1:8" ht="16.5" x14ac:dyDescent="0.25">
      <c r="A116" s="3" t="s">
        <v>22</v>
      </c>
      <c r="B116" s="3" t="s">
        <v>23</v>
      </c>
      <c r="C116" s="27"/>
      <c r="D116" s="27"/>
      <c r="E116" s="27"/>
      <c r="F116" s="27">
        <v>27319040784</v>
      </c>
      <c r="G116" s="27"/>
      <c r="H116" s="27">
        <v>27319040784</v>
      </c>
    </row>
    <row r="117" spans="1:8" ht="16.5" x14ac:dyDescent="0.25">
      <c r="A117" s="3" t="s">
        <v>24</v>
      </c>
      <c r="B117" s="3" t="s">
        <v>25</v>
      </c>
      <c r="C117" s="27"/>
      <c r="D117" s="27"/>
      <c r="E117" s="27"/>
      <c r="F117" s="27">
        <v>6000</v>
      </c>
      <c r="G117" s="27"/>
      <c r="H117" s="27">
        <v>6000</v>
      </c>
    </row>
    <row r="118" spans="1:8" ht="16.5" x14ac:dyDescent="0.25">
      <c r="A118" s="3" t="s">
        <v>207</v>
      </c>
      <c r="B118" s="3" t="s">
        <v>27</v>
      </c>
      <c r="C118" s="27"/>
      <c r="D118" s="27"/>
      <c r="E118" s="27"/>
      <c r="F118" s="27">
        <v>173106000</v>
      </c>
      <c r="G118" s="27"/>
      <c r="H118" s="27">
        <v>173106000</v>
      </c>
    </row>
    <row r="119" spans="1:8" ht="16.5" x14ac:dyDescent="0.25">
      <c r="A119" s="3" t="s">
        <v>28</v>
      </c>
      <c r="B119" s="2" t="s">
        <v>29</v>
      </c>
      <c r="C119" s="27"/>
      <c r="D119" s="27"/>
      <c r="E119" s="27">
        <v>15848183964.5</v>
      </c>
      <c r="F119" s="27"/>
      <c r="G119" s="27"/>
      <c r="H119" s="27">
        <v>15848183964.5</v>
      </c>
    </row>
    <row r="120" spans="1:8" ht="16.5" x14ac:dyDescent="0.25">
      <c r="A120" s="3" t="s">
        <v>171</v>
      </c>
      <c r="B120" s="3" t="s">
        <v>194</v>
      </c>
      <c r="C120" s="27"/>
      <c r="D120" s="27"/>
      <c r="E120" s="27">
        <v>24006064481</v>
      </c>
      <c r="F120" s="27">
        <v>103661042630</v>
      </c>
      <c r="G120" s="27"/>
      <c r="H120" s="27">
        <v>127667107111</v>
      </c>
    </row>
    <row r="121" spans="1:8" ht="16.5" x14ac:dyDescent="0.25">
      <c r="A121" s="3" t="s">
        <v>30</v>
      </c>
      <c r="B121" s="3" t="s">
        <v>31</v>
      </c>
      <c r="C121" s="27">
        <v>1380581312</v>
      </c>
      <c r="D121" s="27"/>
      <c r="E121" s="27"/>
      <c r="F121" s="27"/>
      <c r="G121" s="27"/>
      <c r="H121" s="27">
        <v>1380581312</v>
      </c>
    </row>
    <row r="122" spans="1:8" ht="16.5" x14ac:dyDescent="0.25">
      <c r="A122" s="3" t="s">
        <v>32</v>
      </c>
      <c r="B122" s="3" t="s">
        <v>33</v>
      </c>
      <c r="C122" s="27">
        <v>354170908897.70001</v>
      </c>
      <c r="D122" s="27"/>
      <c r="E122" s="27"/>
      <c r="F122" s="27">
        <v>663816151</v>
      </c>
      <c r="G122" s="27"/>
      <c r="H122" s="27">
        <v>354834725048.70001</v>
      </c>
    </row>
    <row r="123" spans="1:8" ht="16.5" x14ac:dyDescent="0.25">
      <c r="A123" s="3" t="s">
        <v>34</v>
      </c>
      <c r="B123" s="3" t="s">
        <v>35</v>
      </c>
      <c r="C123" s="27"/>
      <c r="D123" s="27">
        <v>10269465815972.5</v>
      </c>
      <c r="E123" s="27"/>
      <c r="F123" s="27">
        <v>1486399000</v>
      </c>
      <c r="G123" s="27">
        <v>89600000</v>
      </c>
      <c r="H123" s="27">
        <v>10271041814972.5</v>
      </c>
    </row>
    <row r="124" spans="1:8" ht="16.5" x14ac:dyDescent="0.25">
      <c r="A124" s="3" t="s">
        <v>178</v>
      </c>
      <c r="B124" s="3" t="s">
        <v>37</v>
      </c>
      <c r="C124" s="27"/>
      <c r="D124" s="27"/>
      <c r="E124" s="27"/>
      <c r="F124" s="27">
        <v>233350684</v>
      </c>
      <c r="G124" s="27"/>
      <c r="H124" s="27">
        <v>233350684</v>
      </c>
    </row>
    <row r="125" spans="1:8" ht="16.5" x14ac:dyDescent="0.25">
      <c r="A125" s="3" t="s">
        <v>38</v>
      </c>
      <c r="B125" s="3" t="s">
        <v>39</v>
      </c>
      <c r="C125" s="27"/>
      <c r="D125" s="27">
        <v>16225263903.662001</v>
      </c>
      <c r="E125" s="27"/>
      <c r="F125" s="27"/>
      <c r="G125" s="27"/>
      <c r="H125" s="27">
        <v>16225263903.662001</v>
      </c>
    </row>
    <row r="126" spans="1:8" ht="16.5" x14ac:dyDescent="0.25">
      <c r="A126" s="3" t="s">
        <v>40</v>
      </c>
      <c r="B126" s="3" t="s">
        <v>41</v>
      </c>
      <c r="C126" s="27"/>
      <c r="D126" s="27">
        <v>3643000</v>
      </c>
      <c r="E126" s="27"/>
      <c r="F126" s="27">
        <v>17349037014</v>
      </c>
      <c r="G126" s="27">
        <v>2300050791</v>
      </c>
      <c r="H126" s="27">
        <v>19652730805</v>
      </c>
    </row>
    <row r="127" spans="1:8" ht="16.5" x14ac:dyDescent="0.25">
      <c r="A127" s="3" t="s">
        <v>42</v>
      </c>
      <c r="B127" s="3" t="s">
        <v>43</v>
      </c>
      <c r="C127" s="27"/>
      <c r="D127" s="27">
        <v>261781091125.73199</v>
      </c>
      <c r="E127" s="27"/>
      <c r="F127" s="27">
        <v>168225426</v>
      </c>
      <c r="G127" s="27"/>
      <c r="H127" s="27">
        <v>261949316551.73199</v>
      </c>
    </row>
    <row r="128" spans="1:8" ht="16.5" x14ac:dyDescent="0.25">
      <c r="A128" s="3" t="s">
        <v>44</v>
      </c>
      <c r="B128" s="3" t="s">
        <v>45</v>
      </c>
      <c r="C128" s="27"/>
      <c r="D128" s="27"/>
      <c r="E128" s="27">
        <v>2000</v>
      </c>
      <c r="F128" s="27"/>
      <c r="G128" s="27"/>
      <c r="H128" s="27">
        <v>2000</v>
      </c>
    </row>
    <row r="129" spans="1:9" ht="16.5" x14ac:dyDescent="0.25">
      <c r="A129" s="3" t="s">
        <v>46</v>
      </c>
      <c r="B129" s="2" t="s">
        <v>47</v>
      </c>
      <c r="C129" s="27"/>
      <c r="D129" s="27"/>
      <c r="E129" s="27"/>
      <c r="F129" s="27">
        <v>609694815</v>
      </c>
      <c r="G129" s="27"/>
      <c r="H129" s="27">
        <v>609694815</v>
      </c>
    </row>
    <row r="130" spans="1:9" ht="16.5" x14ac:dyDescent="0.25">
      <c r="A130" s="3" t="s">
        <v>48</v>
      </c>
      <c r="B130" s="3" t="s">
        <v>49</v>
      </c>
      <c r="C130" s="27">
        <v>313326500</v>
      </c>
      <c r="D130" s="27">
        <v>11210540698</v>
      </c>
      <c r="E130" s="27">
        <v>23309534937</v>
      </c>
      <c r="F130" s="27">
        <v>64900603314</v>
      </c>
      <c r="G130" s="27">
        <v>6759768868</v>
      </c>
      <c r="H130" s="27">
        <v>106493774317</v>
      </c>
    </row>
    <row r="131" spans="1:9" ht="16.5" x14ac:dyDescent="0.25">
      <c r="A131" s="3" t="s">
        <v>172</v>
      </c>
      <c r="B131" s="3" t="s">
        <v>50</v>
      </c>
      <c r="C131" s="27"/>
      <c r="D131" s="27"/>
      <c r="E131" s="27"/>
      <c r="F131" s="27">
        <v>100000000</v>
      </c>
      <c r="G131" s="27"/>
      <c r="H131" s="27">
        <v>100000000</v>
      </c>
    </row>
    <row r="132" spans="1:9" ht="16.5" x14ac:dyDescent="0.25">
      <c r="A132" s="3" t="s">
        <v>173</v>
      </c>
      <c r="B132" s="2" t="s">
        <v>179</v>
      </c>
      <c r="C132" s="27"/>
      <c r="D132" s="27">
        <v>53058577287</v>
      </c>
      <c r="E132" s="27">
        <v>58389398983</v>
      </c>
      <c r="F132" s="27">
        <v>169967962131</v>
      </c>
      <c r="G132" s="27">
        <v>2969014177</v>
      </c>
      <c r="H132" s="27">
        <v>284384952578</v>
      </c>
    </row>
    <row r="133" spans="1:9" ht="16.5" x14ac:dyDescent="0.25">
      <c r="A133" s="3" t="s">
        <v>154</v>
      </c>
      <c r="B133" s="2" t="s">
        <v>160</v>
      </c>
      <c r="C133" s="27"/>
      <c r="D133" s="27"/>
      <c r="E133" s="27">
        <v>4379746250</v>
      </c>
      <c r="F133" s="27">
        <v>11441764000</v>
      </c>
      <c r="G133" s="27"/>
      <c r="H133" s="27">
        <v>15821510250</v>
      </c>
    </row>
    <row r="134" spans="1:9" ht="16.5" x14ac:dyDescent="0.25">
      <c r="A134" s="3" t="s">
        <v>174</v>
      </c>
      <c r="B134" s="2" t="s">
        <v>180</v>
      </c>
      <c r="C134" s="27">
        <v>322549377</v>
      </c>
      <c r="D134" s="27">
        <v>25927166396</v>
      </c>
      <c r="E134" s="27">
        <v>33821045336</v>
      </c>
      <c r="F134" s="27">
        <v>34386347769</v>
      </c>
      <c r="G134" s="27">
        <v>4242897916</v>
      </c>
      <c r="H134" s="27">
        <v>98700006794</v>
      </c>
    </row>
    <row r="135" spans="1:9" ht="16.5" x14ac:dyDescent="0.25">
      <c r="A135" s="3" t="s">
        <v>155</v>
      </c>
      <c r="B135" s="2" t="s">
        <v>208</v>
      </c>
      <c r="C135" s="27"/>
      <c r="D135" s="27"/>
      <c r="E135" s="27"/>
      <c r="F135" s="27">
        <v>298281000</v>
      </c>
      <c r="G135" s="27"/>
      <c r="H135" s="27">
        <v>298281000</v>
      </c>
    </row>
    <row r="136" spans="1:9" ht="16.5" x14ac:dyDescent="0.25">
      <c r="A136" s="3" t="s">
        <v>212</v>
      </c>
      <c r="B136" s="2" t="s">
        <v>162</v>
      </c>
      <c r="C136" s="27"/>
      <c r="D136" s="27">
        <v>1929986400</v>
      </c>
      <c r="E136" s="27">
        <v>4528249636</v>
      </c>
      <c r="F136" s="27">
        <v>10929255943</v>
      </c>
      <c r="G136" s="27"/>
      <c r="H136" s="27">
        <v>17387491979</v>
      </c>
    </row>
    <row r="137" spans="1:9" ht="16.5" x14ac:dyDescent="0.25">
      <c r="A137" s="3" t="s">
        <v>169</v>
      </c>
      <c r="B137" s="2" t="s">
        <v>215</v>
      </c>
      <c r="C137" s="27"/>
      <c r="D137" s="27">
        <v>2150000000</v>
      </c>
      <c r="E137" s="27"/>
      <c r="F137" s="27">
        <v>2525295890</v>
      </c>
      <c r="G137" s="27"/>
      <c r="H137" s="27">
        <v>4675295890</v>
      </c>
    </row>
    <row r="138" spans="1:9" ht="16.5" x14ac:dyDescent="0.25">
      <c r="A138" s="3" t="s">
        <v>156</v>
      </c>
      <c r="B138" s="2" t="s">
        <v>163</v>
      </c>
      <c r="C138" s="27"/>
      <c r="D138" s="27"/>
      <c r="E138" s="27">
        <v>4947135604</v>
      </c>
      <c r="F138" s="27">
        <v>17164341800</v>
      </c>
      <c r="G138" s="27">
        <v>759634073</v>
      </c>
      <c r="H138" s="27">
        <v>22871111477</v>
      </c>
    </row>
    <row r="139" spans="1:9" ht="16.5" x14ac:dyDescent="0.25">
      <c r="A139" s="3" t="s">
        <v>157</v>
      </c>
      <c r="B139" s="2" t="s">
        <v>164</v>
      </c>
      <c r="C139" s="27"/>
      <c r="D139" s="27"/>
      <c r="E139" s="27">
        <v>13136672985</v>
      </c>
      <c r="F139" s="27">
        <v>4127382620</v>
      </c>
      <c r="G139" s="27">
        <v>1644151183</v>
      </c>
      <c r="H139" s="27">
        <v>18908206788</v>
      </c>
    </row>
    <row r="140" spans="1:9" ht="16.5" x14ac:dyDescent="0.25">
      <c r="A140" s="3" t="s">
        <v>158</v>
      </c>
      <c r="B140" s="2" t="s">
        <v>165</v>
      </c>
      <c r="C140" s="27"/>
      <c r="D140" s="27"/>
      <c r="E140" s="27"/>
      <c r="F140" s="27">
        <v>199002500</v>
      </c>
      <c r="G140" s="27"/>
      <c r="H140" s="27">
        <v>199002500</v>
      </c>
    </row>
    <row r="141" spans="1:9" ht="16.5" x14ac:dyDescent="0.25">
      <c r="A141" s="3" t="s">
        <v>176</v>
      </c>
      <c r="B141" s="2" t="s">
        <v>166</v>
      </c>
      <c r="C141" s="27">
        <v>298400337</v>
      </c>
      <c r="D141" s="27"/>
      <c r="E141" s="27">
        <v>30000000</v>
      </c>
      <c r="F141" s="27">
        <v>3478471790</v>
      </c>
      <c r="G141" s="27">
        <v>194101720</v>
      </c>
      <c r="H141" s="27">
        <v>4000973847</v>
      </c>
    </row>
    <row r="142" spans="1:9" ht="16.5" x14ac:dyDescent="0.25">
      <c r="A142" s="3" t="s">
        <v>177</v>
      </c>
      <c r="B142" s="3" t="s">
        <v>168</v>
      </c>
      <c r="C142" s="27">
        <v>135120500</v>
      </c>
      <c r="D142" s="27">
        <v>4939406700</v>
      </c>
      <c r="E142" s="27">
        <v>13650972848</v>
      </c>
      <c r="F142" s="27">
        <v>5608535160</v>
      </c>
      <c r="G142" s="27">
        <v>912522470</v>
      </c>
      <c r="H142" s="27">
        <v>25246557678</v>
      </c>
    </row>
    <row r="143" spans="1:9" ht="16.5" x14ac:dyDescent="0.25">
      <c r="A143" s="3" t="s">
        <v>51</v>
      </c>
      <c r="B143" s="3" t="s">
        <v>52</v>
      </c>
      <c r="C143" s="26">
        <f t="shared" ref="C143:H143" si="1">SUM(C105:C142)</f>
        <v>363372461428.70001</v>
      </c>
      <c r="D143" s="26">
        <f t="shared" si="1"/>
        <v>10647002861482.895</v>
      </c>
      <c r="E143" s="26">
        <f t="shared" si="1"/>
        <v>208895238633.5</v>
      </c>
      <c r="F143" s="26">
        <f t="shared" si="1"/>
        <v>1120617934253.8979</v>
      </c>
      <c r="G143" s="26">
        <f t="shared" si="1"/>
        <v>45831300436</v>
      </c>
      <c r="H143" s="26">
        <f t="shared" si="1"/>
        <v>12385719796234.992</v>
      </c>
      <c r="I143" s="10"/>
    </row>
    <row r="144" spans="1:9" ht="15.75" x14ac:dyDescent="0.25">
      <c r="C144" s="10"/>
      <c r="E144" s="10"/>
      <c r="G144" s="14"/>
      <c r="H144" s="14"/>
      <c r="I144" s="14"/>
    </row>
    <row r="145" spans="1:9" ht="15.75" x14ac:dyDescent="0.25">
      <c r="G145" s="14"/>
      <c r="H145" s="14"/>
      <c r="I145" s="14"/>
    </row>
    <row r="146" spans="1:9" ht="18.75" customHeight="1" x14ac:dyDescent="0.2">
      <c r="A146" s="47" t="s">
        <v>141</v>
      </c>
      <c r="B146" s="48"/>
      <c r="C146" s="49"/>
    </row>
    <row r="147" spans="1:9" ht="30.75" customHeight="1" x14ac:dyDescent="0.2">
      <c r="A147" s="15" t="s">
        <v>53</v>
      </c>
      <c r="B147" s="5" t="s">
        <v>54</v>
      </c>
      <c r="C147" s="5" t="s">
        <v>128</v>
      </c>
    </row>
    <row r="148" spans="1:9" ht="16.5" x14ac:dyDescent="0.25">
      <c r="A148" s="3" t="s">
        <v>55</v>
      </c>
      <c r="B148" s="3" t="s">
        <v>56</v>
      </c>
      <c r="C148" s="23">
        <v>32346507892600.602</v>
      </c>
    </row>
    <row r="149" spans="1:9" ht="16.5" x14ac:dyDescent="0.25">
      <c r="A149" s="3" t="s">
        <v>57</v>
      </c>
      <c r="B149" s="3" t="s">
        <v>58</v>
      </c>
      <c r="C149" s="23">
        <v>339693819641.92798</v>
      </c>
    </row>
    <row r="150" spans="1:9" ht="16.5" x14ac:dyDescent="0.25">
      <c r="A150" s="3" t="s">
        <v>59</v>
      </c>
      <c r="B150" s="3" t="s">
        <v>60</v>
      </c>
      <c r="C150" s="23">
        <v>1682699975986.5901</v>
      </c>
    </row>
    <row r="151" spans="1:9" ht="16.5" x14ac:dyDescent="0.25">
      <c r="A151" s="3" t="s">
        <v>61</v>
      </c>
      <c r="B151" s="3" t="s">
        <v>62</v>
      </c>
      <c r="C151" s="23">
        <v>304633039926.58002</v>
      </c>
    </row>
    <row r="152" spans="1:9" ht="16.5" x14ac:dyDescent="0.25">
      <c r="A152" s="3" t="s">
        <v>63</v>
      </c>
      <c r="B152" s="3" t="s">
        <v>64</v>
      </c>
      <c r="C152" s="23">
        <v>63737187648</v>
      </c>
    </row>
    <row r="153" spans="1:9" ht="16.5" x14ac:dyDescent="0.25">
      <c r="A153" s="3" t="s">
        <v>65</v>
      </c>
      <c r="B153" s="3" t="s">
        <v>66</v>
      </c>
      <c r="C153" s="23">
        <v>9795579673567.1992</v>
      </c>
    </row>
    <row r="154" spans="1:9" ht="16.5" x14ac:dyDescent="0.25">
      <c r="A154" s="3" t="s">
        <v>152</v>
      </c>
      <c r="B154" s="3" t="s">
        <v>153</v>
      </c>
      <c r="C154" s="23">
        <v>14502316543.219999</v>
      </c>
    </row>
    <row r="155" spans="1:9" ht="16.5" x14ac:dyDescent="0.25">
      <c r="A155" s="3" t="s">
        <v>144</v>
      </c>
      <c r="B155" s="3" t="s">
        <v>145</v>
      </c>
      <c r="C155" s="23">
        <v>165307803442.16</v>
      </c>
    </row>
    <row r="156" spans="1:9" ht="16.5" x14ac:dyDescent="0.25">
      <c r="A156" s="3" t="s">
        <v>67</v>
      </c>
      <c r="B156" s="3" t="s">
        <v>68</v>
      </c>
      <c r="C156" s="23">
        <v>14385282957670</v>
      </c>
    </row>
    <row r="157" spans="1:9" ht="16.5" x14ac:dyDescent="0.25">
      <c r="A157" s="3" t="s">
        <v>69</v>
      </c>
      <c r="B157" s="3" t="s">
        <v>52</v>
      </c>
      <c r="C157" s="23">
        <f>SUM(C148:C156)</f>
        <v>59097944667026.273</v>
      </c>
    </row>
    <row r="159" spans="1:9" ht="15.75" x14ac:dyDescent="0.2">
      <c r="A159" s="53" t="s">
        <v>188</v>
      </c>
      <c r="B159" s="54"/>
      <c r="C159" s="55"/>
    </row>
    <row r="160" spans="1:9" ht="15.75" x14ac:dyDescent="0.25">
      <c r="A160" s="6" t="s">
        <v>204</v>
      </c>
      <c r="B160" s="18" t="s">
        <v>205</v>
      </c>
      <c r="C160" s="16" t="s">
        <v>124</v>
      </c>
    </row>
    <row r="161" spans="1:3" ht="16.5" x14ac:dyDescent="0.25">
      <c r="A161" s="6" t="s">
        <v>182</v>
      </c>
      <c r="B161" s="3" t="s">
        <v>189</v>
      </c>
      <c r="C161" s="27">
        <v>11781893783298</v>
      </c>
    </row>
    <row r="162" spans="1:3" ht="16.5" x14ac:dyDescent="0.25">
      <c r="A162" s="6" t="s">
        <v>183</v>
      </c>
      <c r="B162" s="3" t="s">
        <v>190</v>
      </c>
      <c r="C162" s="27">
        <v>262008207785</v>
      </c>
    </row>
    <row r="163" spans="1:3" ht="16.5" x14ac:dyDescent="0.25">
      <c r="A163" s="6" t="s">
        <v>184</v>
      </c>
      <c r="B163" s="3" t="s">
        <v>191</v>
      </c>
      <c r="C163" s="27">
        <v>324882313321</v>
      </c>
    </row>
    <row r="164" spans="1:3" ht="16.5" x14ac:dyDescent="0.25">
      <c r="A164" s="6" t="s">
        <v>185</v>
      </c>
      <c r="B164" s="3" t="s">
        <v>192</v>
      </c>
      <c r="C164" s="27">
        <v>5671144464</v>
      </c>
    </row>
    <row r="165" spans="1:3" ht="16.5" x14ac:dyDescent="0.25">
      <c r="A165" s="6" t="s">
        <v>187</v>
      </c>
      <c r="B165" s="3" t="s">
        <v>193</v>
      </c>
      <c r="C165" s="27">
        <v>11264347367</v>
      </c>
    </row>
    <row r="166" spans="1:3" ht="16.5" x14ac:dyDescent="0.25">
      <c r="A166" s="6" t="s">
        <v>186</v>
      </c>
      <c r="B166" s="3" t="s">
        <v>52</v>
      </c>
      <c r="C166" s="23">
        <f>SUM(C161:C165)</f>
        <v>12385719796235</v>
      </c>
    </row>
    <row r="168" spans="1:3" ht="15.75" x14ac:dyDescent="0.2">
      <c r="A168" s="47" t="s">
        <v>210</v>
      </c>
      <c r="B168" s="48"/>
      <c r="C168" s="49"/>
    </row>
    <row r="169" spans="1:3" ht="15.75" x14ac:dyDescent="0.25">
      <c r="A169" s="3" t="s">
        <v>102</v>
      </c>
      <c r="B169" s="3" t="s">
        <v>103</v>
      </c>
      <c r="C169" s="13" t="s">
        <v>129</v>
      </c>
    </row>
    <row r="170" spans="1:3" ht="16.5" x14ac:dyDescent="0.25">
      <c r="A170" s="3" t="s">
        <v>104</v>
      </c>
      <c r="B170" s="3" t="s">
        <v>105</v>
      </c>
      <c r="C170" s="27">
        <v>363372461428.70001</v>
      </c>
    </row>
    <row r="171" spans="1:3" ht="16.5" x14ac:dyDescent="0.25">
      <c r="A171" s="3" t="s">
        <v>106</v>
      </c>
      <c r="B171" s="3" t="s">
        <v>107</v>
      </c>
      <c r="C171" s="27">
        <v>10647002861482.9</v>
      </c>
    </row>
    <row r="172" spans="1:3" ht="16.5" x14ac:dyDescent="0.25">
      <c r="A172" s="3" t="s">
        <v>108</v>
      </c>
      <c r="B172" s="3" t="s">
        <v>109</v>
      </c>
      <c r="C172" s="27">
        <v>208895238633.5</v>
      </c>
    </row>
    <row r="173" spans="1:3" ht="16.5" x14ac:dyDescent="0.25">
      <c r="A173" s="3" t="s">
        <v>110</v>
      </c>
      <c r="B173" s="3" t="s">
        <v>111</v>
      </c>
      <c r="C173" s="27">
        <v>1120617934253.8899</v>
      </c>
    </row>
    <row r="174" spans="1:3" ht="16.5" x14ac:dyDescent="0.25">
      <c r="A174" s="3" t="s">
        <v>112</v>
      </c>
      <c r="B174" s="3" t="s">
        <v>113</v>
      </c>
      <c r="C174" s="27">
        <v>45831300436</v>
      </c>
    </row>
    <row r="175" spans="1:3" ht="16.5" x14ac:dyDescent="0.25">
      <c r="A175" s="3" t="s">
        <v>114</v>
      </c>
      <c r="B175" s="3" t="s">
        <v>52</v>
      </c>
      <c r="C175" s="23">
        <f>SUM(C170:C174)</f>
        <v>12385719796234.99</v>
      </c>
    </row>
    <row r="177" spans="1:5" ht="15.75" x14ac:dyDescent="0.2">
      <c r="A177" s="47" t="s">
        <v>195</v>
      </c>
      <c r="B177" s="48"/>
      <c r="C177" s="48"/>
      <c r="D177" s="48"/>
      <c r="E177" s="49"/>
    </row>
    <row r="178" spans="1:5" ht="34.5" customHeight="1" x14ac:dyDescent="0.2">
      <c r="A178" s="15" t="s">
        <v>125</v>
      </c>
      <c r="B178" s="5" t="s">
        <v>126</v>
      </c>
      <c r="C178" s="13" t="s">
        <v>128</v>
      </c>
      <c r="D178" s="13" t="s">
        <v>124</v>
      </c>
      <c r="E178" s="13" t="s">
        <v>181</v>
      </c>
    </row>
    <row r="179" spans="1:5" ht="16.5" x14ac:dyDescent="0.25">
      <c r="A179" s="3" t="s">
        <v>78</v>
      </c>
      <c r="B179" s="3" t="s">
        <v>79</v>
      </c>
      <c r="C179" s="28">
        <v>88109885603803.797</v>
      </c>
      <c r="D179" s="29"/>
      <c r="E179" s="30">
        <f>C179+D179</f>
        <v>88109885603803.797</v>
      </c>
    </row>
    <row r="180" spans="1:5" ht="16.5" x14ac:dyDescent="0.25">
      <c r="A180" s="3" t="s">
        <v>80</v>
      </c>
      <c r="B180" s="3" t="s">
        <v>81</v>
      </c>
      <c r="C180" s="28">
        <v>2384501073289</v>
      </c>
      <c r="D180" s="29">
        <v>10612865</v>
      </c>
      <c r="E180" s="30">
        <f t="shared" ref="E180:E187" si="2">C180+D180</f>
        <v>2384511686154</v>
      </c>
    </row>
    <row r="181" spans="1:5" ht="16.5" x14ac:dyDescent="0.25">
      <c r="A181" s="3" t="s">
        <v>82</v>
      </c>
      <c r="B181" s="3" t="s">
        <v>83</v>
      </c>
      <c r="C181" s="28">
        <v>2003696656990.7</v>
      </c>
      <c r="D181" s="31"/>
      <c r="E181" s="30">
        <f t="shared" si="2"/>
        <v>2003696656990.7</v>
      </c>
    </row>
    <row r="182" spans="1:5" ht="16.5" x14ac:dyDescent="0.25">
      <c r="A182" s="3" t="s">
        <v>84</v>
      </c>
      <c r="B182" s="3" t="s">
        <v>85</v>
      </c>
      <c r="C182" s="28">
        <v>1023318311264.71</v>
      </c>
      <c r="D182" s="29">
        <v>1395293140</v>
      </c>
      <c r="E182" s="30">
        <f t="shared" si="2"/>
        <v>1024713604404.71</v>
      </c>
    </row>
    <row r="183" spans="1:5" ht="16.5" x14ac:dyDescent="0.25">
      <c r="A183" s="3" t="s">
        <v>86</v>
      </c>
      <c r="B183" s="3" t="s">
        <v>87</v>
      </c>
      <c r="C183" s="28">
        <v>681320237561.20801</v>
      </c>
      <c r="D183" s="31"/>
      <c r="E183" s="30">
        <f t="shared" si="2"/>
        <v>681320237561.20801</v>
      </c>
    </row>
    <row r="184" spans="1:5" ht="16.5" x14ac:dyDescent="0.25">
      <c r="A184" s="3" t="s">
        <v>88</v>
      </c>
      <c r="B184" s="3" t="s">
        <v>89</v>
      </c>
      <c r="C184" s="28">
        <v>71141305013.412994</v>
      </c>
      <c r="D184" s="31"/>
      <c r="E184" s="30">
        <f t="shared" si="2"/>
        <v>71141305013.412994</v>
      </c>
    </row>
    <row r="185" spans="1:5" ht="16.5" x14ac:dyDescent="0.25">
      <c r="A185" s="3" t="s">
        <v>90</v>
      </c>
      <c r="B185" s="3" t="s">
        <v>91</v>
      </c>
      <c r="C185" s="28">
        <v>1225927145254.6499</v>
      </c>
      <c r="D185" s="29">
        <v>79354615139.759995</v>
      </c>
      <c r="E185" s="30">
        <f t="shared" si="2"/>
        <v>1305281760394.4099</v>
      </c>
    </row>
    <row r="186" spans="1:5" ht="16.5" x14ac:dyDescent="0.25">
      <c r="A186" s="3" t="s">
        <v>92</v>
      </c>
      <c r="B186" s="3" t="s">
        <v>93</v>
      </c>
      <c r="C186" s="28">
        <v>1496140980943.1499</v>
      </c>
      <c r="D186" s="29">
        <v>18726434105.963001</v>
      </c>
      <c r="E186" s="30">
        <f t="shared" si="2"/>
        <v>1514867415049.1128</v>
      </c>
    </row>
    <row r="187" spans="1:5" ht="16.5" x14ac:dyDescent="0.25">
      <c r="A187" s="3" t="s">
        <v>94</v>
      </c>
      <c r="B187" s="3" t="s">
        <v>95</v>
      </c>
      <c r="C187" s="29">
        <f>SUM(C179:C186)</f>
        <v>96995931314120.625</v>
      </c>
      <c r="D187" s="29">
        <f>SUM(D179:D186)</f>
        <v>99486955250.722992</v>
      </c>
      <c r="E187" s="30">
        <f t="shared" si="2"/>
        <v>97095418269371.344</v>
      </c>
    </row>
    <row r="188" spans="1:5" x14ac:dyDescent="0.2">
      <c r="D188" s="21"/>
    </row>
    <row r="189" spans="1:5" ht="15.75" x14ac:dyDescent="0.25">
      <c r="A189" s="56" t="s">
        <v>197</v>
      </c>
      <c r="B189" s="57"/>
      <c r="C189" s="58"/>
    </row>
    <row r="190" spans="1:5" ht="16.5" x14ac:dyDescent="0.25">
      <c r="A190" s="6" t="s">
        <v>121</v>
      </c>
      <c r="B190" s="6" t="s">
        <v>138</v>
      </c>
      <c r="C190" s="28">
        <v>6250675318788.2695</v>
      </c>
    </row>
    <row r="191" spans="1:5" ht="16.5" x14ac:dyDescent="0.25">
      <c r="A191" s="6" t="s">
        <v>122</v>
      </c>
      <c r="B191" s="6" t="s">
        <v>206</v>
      </c>
      <c r="C191" s="28">
        <v>-8089322132447.1904</v>
      </c>
    </row>
    <row r="192" spans="1:5" ht="16.5" x14ac:dyDescent="0.25">
      <c r="A192" s="6" t="s">
        <v>127</v>
      </c>
      <c r="B192" s="6" t="s">
        <v>139</v>
      </c>
      <c r="C192" s="28">
        <f>SUM(C190:C191)</f>
        <v>-1838646813658.9209</v>
      </c>
    </row>
    <row r="194" spans="1:3" ht="39.75" customHeight="1" x14ac:dyDescent="0.2">
      <c r="A194" s="42" t="s">
        <v>133</v>
      </c>
      <c r="B194" s="43"/>
      <c r="C194" s="44"/>
    </row>
    <row r="195" spans="1:3" ht="55.5" customHeight="1" x14ac:dyDescent="0.2">
      <c r="A195" s="42" t="s">
        <v>140</v>
      </c>
      <c r="B195" s="43"/>
      <c r="C195" s="44"/>
    </row>
    <row r="196" spans="1:3" ht="16.5" x14ac:dyDescent="0.25">
      <c r="A196" s="3" t="s">
        <v>96</v>
      </c>
      <c r="B196" s="3" t="s">
        <v>198</v>
      </c>
      <c r="C196" s="28">
        <v>88445747016059.516</v>
      </c>
    </row>
    <row r="197" spans="1:3" ht="16.5" x14ac:dyDescent="0.25">
      <c r="A197" s="3" t="s">
        <v>97</v>
      </c>
      <c r="B197" s="3" t="s">
        <v>199</v>
      </c>
      <c r="C197" s="28">
        <v>8550184298061.0781</v>
      </c>
    </row>
    <row r="198" spans="1:3" ht="16.5" x14ac:dyDescent="0.25">
      <c r="A198" s="3" t="s">
        <v>98</v>
      </c>
      <c r="B198" s="3" t="s">
        <v>200</v>
      </c>
      <c r="C198" s="28">
        <v>96995931314120.594</v>
      </c>
    </row>
    <row r="199" spans="1:3" ht="16.5" x14ac:dyDescent="0.25">
      <c r="A199" s="3" t="s">
        <v>99</v>
      </c>
      <c r="B199" s="3" t="s">
        <v>201</v>
      </c>
      <c r="C199" s="32">
        <v>0.91185007265540474</v>
      </c>
    </row>
    <row r="200" spans="1:3" ht="16.5" x14ac:dyDescent="0.25">
      <c r="A200" s="3" t="s">
        <v>100</v>
      </c>
      <c r="B200" s="3" t="s">
        <v>202</v>
      </c>
      <c r="C200" s="32">
        <v>8.8149927344595216E-2</v>
      </c>
    </row>
    <row r="201" spans="1:3" ht="16.5" x14ac:dyDescent="0.25">
      <c r="A201" s="3" t="s">
        <v>101</v>
      </c>
      <c r="B201" s="3" t="s">
        <v>203</v>
      </c>
      <c r="C201" s="32">
        <v>1</v>
      </c>
    </row>
    <row r="202" spans="1:3" x14ac:dyDescent="0.2">
      <c r="A202" s="4" t="s">
        <v>209</v>
      </c>
    </row>
  </sheetData>
  <mergeCells count="16">
    <mergeCell ref="A3:E3"/>
    <mergeCell ref="A2:E2"/>
    <mergeCell ref="A1:E1"/>
    <mergeCell ref="A194:C194"/>
    <mergeCell ref="A195:C195"/>
    <mergeCell ref="A103:A104"/>
    <mergeCell ref="B103:B104"/>
    <mergeCell ref="B53:B54"/>
    <mergeCell ref="A53:A54"/>
    <mergeCell ref="A52:L52"/>
    <mergeCell ref="A102:H102"/>
    <mergeCell ref="A177:E177"/>
    <mergeCell ref="A159:C159"/>
    <mergeCell ref="A146:C146"/>
    <mergeCell ref="A189:C189"/>
    <mergeCell ref="A168:C168"/>
  </mergeCells>
  <printOptions horizontalCentered="1" verticalCentered="1"/>
  <pageMargins left="0" right="0" top="0" bottom="0" header="0" footer="0"/>
  <pageSetup paperSize="9" scale="70" orientation="landscape" r:id="rId1"/>
  <rowBreaks count="3" manualBreakCount="3">
    <brk id="49" max="16383" man="1"/>
    <brk id="142" max="16383" man="1"/>
    <brk id="17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VMCDCHTSR4DK-1850682920-702</_dlc_DocId>
    <_dlc_DocIdUrl xmlns="536e90f3-28f6-43a2-9886-69104c66b47c">
      <Url>http://cms-mof/_layouts/DocIdRedir.aspx?ID=VMCDCHTSR4DK-1850682920-702</Url>
      <Description>VMCDCHTSR4DK-1850682920-702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50C9D17-8474-4213-8456-C4958E8B950C}"/>
</file>

<file path=customXml/itemProps2.xml><?xml version="1.0" encoding="utf-8"?>
<ds:datastoreItem xmlns:ds="http://schemas.openxmlformats.org/officeDocument/2006/customXml" ds:itemID="{E35168FC-9A9D-442A-813E-DDD89F3B6C4B}"/>
</file>

<file path=customXml/itemProps3.xml><?xml version="1.0" encoding="utf-8"?>
<ds:datastoreItem xmlns:ds="http://schemas.openxmlformats.org/officeDocument/2006/customXml" ds:itemID="{A99140F4-F811-4698-9268-31C317FD7C3E}"/>
</file>

<file path=customXml/itemProps4.xml><?xml version="1.0" encoding="utf-8"?>
<ds:datastoreItem xmlns:ds="http://schemas.openxmlformats.org/officeDocument/2006/customXml" ds:itemID="{6B125702-DD26-4F80-999F-00BDC86B9C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state account November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حساب الدولة لغاية تشرين الثاني 2018 للموازنة الإتحادية</dc:title>
  <dc:creator/>
  <cp:lastModifiedBy/>
  <dcterms:created xsi:type="dcterms:W3CDTF">2006-09-16T00:00:00Z</dcterms:created>
  <dcterms:modified xsi:type="dcterms:W3CDTF">2019-01-30T10:39:54Z</dcterms:modified>
  <cp:contentStatus>نهائي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MarkAsFinal">
    <vt:bool>true</vt:bool>
  </property>
  <property fmtid="{D5CDD505-2E9C-101B-9397-08002B2CF9AE}" pid="4" name="_dlc_DocIdItemGuid">
    <vt:lpwstr>d18f4644-4a3e-40fb-814a-ff9d313e41c9</vt:lpwstr>
  </property>
</Properties>
</file>