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65" yWindow="-120" windowWidth="8430" windowHeight="8775" tabRatio="831"/>
  </bookViews>
  <sheets>
    <sheet name="state account May 2019" sheetId="4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C185" i="4" l="1"/>
  <c r="E173" i="4"/>
  <c r="E174" i="4"/>
  <c r="E175" i="4"/>
  <c r="E176" i="4"/>
  <c r="E177" i="4"/>
  <c r="E178" i="4"/>
  <c r="E179" i="4"/>
  <c r="E180" i="4"/>
  <c r="E172" i="4"/>
  <c r="D180" i="4"/>
  <c r="C180" i="4"/>
  <c r="C159" i="4"/>
  <c r="C168" i="4"/>
  <c r="C150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05" i="4"/>
  <c r="D136" i="4"/>
  <c r="E136" i="4"/>
  <c r="F136" i="4"/>
  <c r="G136" i="4"/>
  <c r="C136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55" i="4"/>
  <c r="D99" i="4"/>
  <c r="E99" i="4"/>
  <c r="F99" i="4"/>
  <c r="G99" i="4"/>
  <c r="H99" i="4"/>
  <c r="I99" i="4"/>
  <c r="J99" i="4"/>
  <c r="K99" i="4"/>
  <c r="C99" i="4"/>
  <c r="D49" i="4"/>
  <c r="C49" i="4"/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5" i="4"/>
  <c r="E49" i="4"/>
</calcChain>
</file>

<file path=xl/sharedStrings.xml><?xml version="1.0" encoding="utf-8"?>
<sst xmlns="http://schemas.openxmlformats.org/spreadsheetml/2006/main" count="392" uniqueCount="226">
  <si>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</si>
  <si>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</si>
  <si>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</si>
  <si>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</si>
  <si>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</si>
  <si>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</si>
  <si>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</si>
  <si>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</si>
  <si>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</si>
  <si>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</si>
  <si>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</si>
  <si>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</si>
  <si>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</si>
  <si>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</si>
  <si>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</si>
  <si>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</si>
  <si>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</si>
  <si>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</si>
  <si>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</si>
  <si>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</si>
  <si>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</si>
  <si>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</si>
  <si>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</si>
  <si>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</si>
  <si>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</si>
  <si>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</si>
  <si>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</si>
  <si>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</si>
  <si>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</si>
  <si>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</si>
  <si>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</si>
  <si>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</si>
  <si>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</si>
  <si>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</si>
  <si>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</si>
  <si>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</si>
  <si>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</si>
  <si>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</si>
  <si>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</si>
  <si>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</si>
  <si>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</si>
  <si>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</si>
  <si>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</si>
  <si>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</si>
  <si>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</si>
  <si>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</si>
  <si>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</si>
  <si>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</si>
  <si>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</si>
  <si>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</si>
  <si>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</si>
  <si>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</si>
  <si>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</si>
  <si>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</si>
  <si>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</si>
  <si>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</si>
  <si>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</si>
  <si>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</si>
  <si>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</si>
  <si>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</si>
  <si>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</si>
  <si>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</si>
  <si>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</si>
  <si>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</si>
  <si>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</si>
  <si>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</si>
  <si>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</si>
  <si>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</si>
  <si>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</si>
  <si>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</si>
  <si>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</si>
  <si>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</si>
  <si>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</si>
  <si>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</si>
  <si>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</si>
  <si>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</si>
  <si>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</si>
  <si>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</si>
  <si>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</si>
  <si>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</si>
  <si>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</si>
  <si>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</si>
  <si>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</si>
  <si>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</si>
  <si>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</si>
  <si>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</si>
  <si>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</si>
  <si>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</si>
  <si>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</si>
  <si>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</si>
  <si>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</si>
  <si>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</si>
  <si>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</si>
  <si>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</si>
  <si>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</si>
  <si>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</si>
  <si>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</si>
  <si>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</si>
  <si>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</si>
  <si>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</si>
  <si>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</si>
  <si>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</si>
  <si>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</si>
  <si>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</si>
  <si>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</si>
  <si>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</si>
  <si>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</si>
  <si>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</si>
  <si>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</si>
  <si>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</si>
  <si>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</si>
  <si>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</si>
  <si>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</si>
  <si>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</si>
  <si>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</si>
  <si>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</si>
  <si>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</si>
  <si>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</si>
  <si>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</si>
  <si>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</si>
  <si>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</si>
  <si>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</si>
  <si>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</si>
  <si>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</si>
  <si>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</si>
  <si>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</si>
  <si>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</si>
  <si>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</si>
  <si>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</si>
  <si>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</si>
  <si>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</si>
  <si>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</si>
  <si>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</si>
  <si>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</si>
  <si>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</si>
  <si>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</si>
  <si>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</si>
  <si>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</si>
  <si>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</si>
  <si>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</si>
  <si>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</si>
  <si>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</si>
  <si>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</si>
  <si>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</si>
  <si>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</si>
  <si>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</si>
  <si>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</si>
  <si>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</si>
  <si>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</si>
  <si>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</si>
  <si>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</si>
  <si>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</si>
  <si>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</si>
  <si>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</si>
  <si>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</si>
  <si>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</si>
  <si>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</si>
  <si>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</si>
  <si>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</si>
  <si>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</si>
  <si>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</si>
  <si>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</si>
  <si>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</si>
  <si>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</si>
  <si>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</si>
  <si>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</si>
  <si>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</si>
  <si>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</si>
  <si>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</si>
  <si>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</si>
  <si>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</si>
  <si>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</si>
  <si>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محافظة البصرة </t>
  </si>
  <si>
    <t xml:space="preserve">محافظة ذي قار 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</si>
  <si>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</si>
  <si>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</si>
  <si>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</si>
  <si>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</si>
  <si>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</si>
  <si>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</si>
  <si>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</si>
  <si>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</si>
  <si>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</si>
  <si>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</si>
  <si>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</si>
  <si>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</si>
  <si>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</si>
  <si>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</si>
  <si>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</si>
  <si>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</si>
  <si>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</si>
  <si>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</si>
  <si>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</si>
  <si>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</si>
  <si>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</si>
  <si>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</si>
  <si>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</si>
  <si>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</si>
  <si>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</si>
  <si>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</si>
  <si>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</si>
  <si>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</si>
  <si>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</si>
  <si>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</si>
  <si>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</si>
  <si>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</si>
  <si>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</si>
  <si>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 xml:space="preserve"> </t>
  </si>
  <si>
    <t>تقرير بالمصروفات حسب القطاعات للموازنة الاستثمارية  - Report on expenditure by sector for the investment budget</t>
  </si>
  <si>
    <t>محافظة بابل</t>
  </si>
  <si>
    <t>مجلس الدولة</t>
  </si>
  <si>
    <t>Council of State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</si>
  <si>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</si>
  <si>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</si>
  <si>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</si>
  <si>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</si>
  <si>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</si>
  <si>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</si>
  <si>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Anbar Province</t>
  </si>
  <si>
    <t>محافظة صلاح الدين</t>
  </si>
  <si>
    <t>Salah al-Din Province</t>
  </si>
  <si>
    <t>محافظة نينوى</t>
  </si>
  <si>
    <t>Nineveh province</t>
  </si>
  <si>
    <t>محافظة ذي قار</t>
  </si>
  <si>
    <t>وزارة المالية دائرة المحاسبة قسم التوحيد/ نظام توحيد حسابات الدولة على الموازنة الجارية والاستثمارية  لغاية حزيران لسنة 2019</t>
  </si>
  <si>
    <t xml:space="preserve">The Ministry of Finance / Accounting Department  / Accounts Consolidation Section / The system of consolidating the state accounts on the current and investment budget until June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</si>
</sst>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  <font>
      <b/>
      <sz val="13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3" fontId="7" fillId="2" borderId="1" xfId="0" applyNumberFormat="1" applyFont="1" applyFill="1" applyBorder="1" applyAlignment="1">
      <alignment horizontal="center" readingOrder="2"/>
    </xf>
    <xf numFmtId="3" fontId="7" fillId="0" borderId="1" xfId="1" applyNumberFormat="1" applyFont="1" applyBorder="1" applyAlignment="1">
      <alignment horizontal="center" readingOrder="2"/>
    </xf>
    <xf numFmtId="3" fontId="7" fillId="2" borderId="1" xfId="1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>
      <alignment horizontal="right" readingOrder="2"/>
    </xf>
    <xf numFmtId="3" fontId="7" fillId="0" borderId="1" xfId="1" applyNumberFormat="1" applyFont="1" applyBorder="1" applyAlignment="1">
      <alignment horizontal="right" readingOrder="2"/>
    </xf>
    <xf numFmtId="0" fontId="3" fillId="3" borderId="1" xfId="8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right" indent="1" readingOrder="2"/>
    </xf>
    <xf numFmtId="0" fontId="3" fillId="4" borderId="1" xfId="1" applyFont="1" applyFill="1" applyBorder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right" readingOrder="2"/>
    </xf>
    <xf numFmtId="3" fontId="3" fillId="5" borderId="1" xfId="1" applyNumberFormat="1" applyFont="1" applyFill="1" applyBorder="1" applyAlignment="1">
      <alignment horizontal="right" readingOrder="2"/>
    </xf>
    <xf numFmtId="0" fontId="3" fillId="5" borderId="1" xfId="1" applyFont="1" applyFill="1" applyBorder="1" applyAlignment="1">
      <alignment horizontal="right" readingOrder="2"/>
    </xf>
    <xf numFmtId="3" fontId="3" fillId="5" borderId="1" xfId="0" applyNumberFormat="1" applyFont="1" applyFill="1" applyBorder="1" applyAlignment="1">
      <alignment horizontal="center" readingOrder="2"/>
    </xf>
    <xf numFmtId="3" fontId="3" fillId="5" borderId="1" xfId="22" applyNumberFormat="1" applyFont="1" applyFill="1" applyBorder="1" applyAlignment="1">
      <alignment horizontal="center" readingOrder="2"/>
    </xf>
    <xf numFmtId="3" fontId="3" fillId="5" borderId="1" xfId="1" applyNumberFormat="1" applyFont="1" applyFill="1" applyBorder="1" applyAlignment="1">
      <alignment horizontal="center" readingOrder="2"/>
    </xf>
    <xf numFmtId="3" fontId="7" fillId="5" borderId="1" xfId="22" applyNumberFormat="1" applyFont="1" applyFill="1" applyBorder="1" applyAlignment="1">
      <alignment horizontal="center" readingOrder="2"/>
    </xf>
    <xf numFmtId="3" fontId="3" fillId="5" borderId="1" xfId="16" applyNumberFormat="1" applyFont="1" applyFill="1" applyBorder="1" applyAlignment="1">
      <alignment horizontal="right" readingOrder="2"/>
    </xf>
    <xf numFmtId="3" fontId="3" fillId="5" borderId="1" xfId="16" applyNumberFormat="1" applyFont="1" applyFill="1" applyBorder="1" applyAlignment="1">
      <alignment horizontal="right" indent="1" readingOrder="2"/>
    </xf>
    <xf numFmtId="3" fontId="3" fillId="5" borderId="1" xfId="22" applyNumberFormat="1" applyFont="1" applyFill="1" applyBorder="1" applyAlignment="1">
      <alignment horizontal="right" indent="1" readingOrder="2"/>
    </xf>
    <xf numFmtId="9" fontId="3" fillId="5" borderId="1" xfId="23" applyFont="1" applyFill="1" applyBorder="1" applyAlignment="1">
      <alignment horizontal="right" indent="1" readingOrder="2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195"/>
  <sheetViews>
    <sheetView rightToLeft="1" tabSelected="1" topLeftCell="A180" zoomScale="86" zoomScaleNormal="86" workbookViewId="0">
      <selection activeCell="D190" sqref="D190"/>
    </sheetView>
  </sheetViews>
  <sheetFormatPr defaultColWidth="9" defaultRowHeight="15" x14ac:dyDescent="0.2"/>
  <cols>
    <col min="1" max="1" width="38" style="4" customWidth="1"/>
    <col min="2" max="2" width="63.5" style="4" customWidth="1"/>
    <col min="3" max="3" width="24.5" style="4" bestFit="1" customWidth="1"/>
    <col min="4" max="4" width="21" style="4" customWidth="1"/>
    <col min="5" max="5" width="28.37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37" t="s">
        <v>224</v>
      </c>
      <c r="B1" s="38"/>
      <c r="C1" s="38"/>
      <c r="D1" s="38"/>
      <c r="E1" s="39"/>
    </row>
    <row r="2" spans="1:5" s="7" customFormat="1" ht="31.5" customHeight="1" x14ac:dyDescent="0.2">
      <c r="A2" s="34" t="s">
        <v>225</v>
      </c>
      <c r="B2" s="35"/>
      <c r="C2" s="35"/>
      <c r="D2" s="35"/>
      <c r="E2" s="36"/>
    </row>
    <row r="3" spans="1:5" ht="26.25" customHeight="1" x14ac:dyDescent="0.2">
      <c r="A3" s="31" t="s">
        <v>123</v>
      </c>
      <c r="B3" s="32"/>
      <c r="C3" s="32"/>
      <c r="D3" s="32"/>
      <c r="E3" s="33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7" t="s">
        <v>180</v>
      </c>
    </row>
    <row r="5" spans="1:5" ht="16.5" x14ac:dyDescent="0.25">
      <c r="A5" s="3" t="s">
        <v>2</v>
      </c>
      <c r="B5" s="2" t="s">
        <v>3</v>
      </c>
      <c r="C5" s="57">
        <v>227136828202</v>
      </c>
      <c r="D5" s="58">
        <v>2594250</v>
      </c>
      <c r="E5" s="23">
        <f>C5+D5</f>
        <v>227139422452</v>
      </c>
    </row>
    <row r="6" spans="1:5" ht="16.5" x14ac:dyDescent="0.25">
      <c r="A6" s="3" t="s">
        <v>4</v>
      </c>
      <c r="B6" s="2" t="s">
        <v>5</v>
      </c>
      <c r="C6" s="57">
        <v>21147915866</v>
      </c>
      <c r="D6" s="58"/>
      <c r="E6" s="23">
        <f t="shared" ref="E6:E49" si="0">C6+D6</f>
        <v>21147915866</v>
      </c>
    </row>
    <row r="7" spans="1:5" ht="16.5" x14ac:dyDescent="0.25">
      <c r="A7" s="3" t="s">
        <v>6</v>
      </c>
      <c r="B7" s="2" t="s">
        <v>7</v>
      </c>
      <c r="C7" s="57">
        <v>2072582352348.8</v>
      </c>
      <c r="D7" s="58">
        <v>44376752961</v>
      </c>
      <c r="E7" s="23">
        <f t="shared" si="0"/>
        <v>2116959105309.8</v>
      </c>
    </row>
    <row r="8" spans="1:5" ht="16.5" x14ac:dyDescent="0.25">
      <c r="A8" s="3" t="s">
        <v>8</v>
      </c>
      <c r="B8" s="2" t="s">
        <v>9</v>
      </c>
      <c r="C8" s="57">
        <v>62262573877</v>
      </c>
      <c r="D8" s="58"/>
      <c r="E8" s="23">
        <f t="shared" si="0"/>
        <v>62262573877</v>
      </c>
    </row>
    <row r="9" spans="1:5" ht="16.5" x14ac:dyDescent="0.25">
      <c r="A9" s="3" t="s">
        <v>10</v>
      </c>
      <c r="B9" s="2" t="s">
        <v>11</v>
      </c>
      <c r="C9" s="57">
        <v>11827470860628.9</v>
      </c>
      <c r="D9" s="58">
        <v>729778290.5</v>
      </c>
      <c r="E9" s="23">
        <f t="shared" si="0"/>
        <v>11828200638919.4</v>
      </c>
    </row>
    <row r="10" spans="1:5" ht="16.5" x14ac:dyDescent="0.25">
      <c r="A10" s="3" t="s">
        <v>12</v>
      </c>
      <c r="B10" s="2" t="s">
        <v>13</v>
      </c>
      <c r="C10" s="57">
        <v>5259373590551.5996</v>
      </c>
      <c r="D10" s="58">
        <v>-12000</v>
      </c>
      <c r="E10" s="23">
        <f t="shared" si="0"/>
        <v>5259373578551.5996</v>
      </c>
    </row>
    <row r="11" spans="1:5" ht="16.5" x14ac:dyDescent="0.25">
      <c r="A11" s="3" t="s">
        <v>14</v>
      </c>
      <c r="B11" s="2" t="s">
        <v>15</v>
      </c>
      <c r="C11" s="57">
        <v>1206269600080.8899</v>
      </c>
      <c r="D11" s="58"/>
      <c r="E11" s="23">
        <f t="shared" si="0"/>
        <v>1206269600080.8899</v>
      </c>
    </row>
    <row r="12" spans="1:5" ht="16.5" x14ac:dyDescent="0.25">
      <c r="A12" s="3" t="s">
        <v>148</v>
      </c>
      <c r="B12" s="2" t="s">
        <v>149</v>
      </c>
      <c r="C12" s="57">
        <v>888387361625.09998</v>
      </c>
      <c r="D12" s="58">
        <v>7064279205</v>
      </c>
      <c r="E12" s="23">
        <f t="shared" si="0"/>
        <v>895451640830.09998</v>
      </c>
    </row>
    <row r="13" spans="1:5" ht="16.5" x14ac:dyDescent="0.25">
      <c r="A13" s="3" t="s">
        <v>16</v>
      </c>
      <c r="B13" s="2" t="s">
        <v>17</v>
      </c>
      <c r="C13" s="57">
        <v>2804689400909</v>
      </c>
      <c r="D13" s="58"/>
      <c r="E13" s="23">
        <f t="shared" si="0"/>
        <v>2804689400909</v>
      </c>
    </row>
    <row r="14" spans="1:5" ht="16.5" x14ac:dyDescent="0.25">
      <c r="A14" s="3" t="s">
        <v>18</v>
      </c>
      <c r="B14" s="2" t="s">
        <v>19</v>
      </c>
      <c r="C14" s="57">
        <v>295110523636.59998</v>
      </c>
      <c r="D14" s="58">
        <v>965558000</v>
      </c>
      <c r="E14" s="23">
        <f t="shared" si="0"/>
        <v>296076081636.59998</v>
      </c>
    </row>
    <row r="15" spans="1:5" ht="16.5" x14ac:dyDescent="0.25">
      <c r="A15" s="3" t="s">
        <v>20</v>
      </c>
      <c r="B15" s="2" t="s">
        <v>21</v>
      </c>
      <c r="C15" s="57">
        <v>903247692607.59998</v>
      </c>
      <c r="D15" s="58">
        <v>25000</v>
      </c>
      <c r="E15" s="23">
        <f t="shared" si="0"/>
        <v>903247717607.59998</v>
      </c>
    </row>
    <row r="16" spans="1:5" ht="16.5" x14ac:dyDescent="0.25">
      <c r="A16" s="3" t="s">
        <v>22</v>
      </c>
      <c r="B16" s="2" t="s">
        <v>23</v>
      </c>
      <c r="C16" s="57">
        <v>33694514363</v>
      </c>
      <c r="D16" s="58">
        <v>30442431113</v>
      </c>
      <c r="E16" s="23">
        <f t="shared" si="0"/>
        <v>64136945476</v>
      </c>
    </row>
    <row r="17" spans="1:5" ht="16.5" x14ac:dyDescent="0.25">
      <c r="A17" s="3" t="s">
        <v>24</v>
      </c>
      <c r="B17" s="2" t="s">
        <v>25</v>
      </c>
      <c r="C17" s="57">
        <v>976259814936.47205</v>
      </c>
      <c r="D17" s="58">
        <v>4000</v>
      </c>
      <c r="E17" s="23">
        <f t="shared" si="0"/>
        <v>976259818936.47205</v>
      </c>
    </row>
    <row r="18" spans="1:5" ht="16.5" x14ac:dyDescent="0.25">
      <c r="A18" s="3" t="s">
        <v>26</v>
      </c>
      <c r="B18" s="2" t="s">
        <v>27</v>
      </c>
      <c r="C18" s="57">
        <v>51078389210.167999</v>
      </c>
      <c r="D18" s="58">
        <v>34650000</v>
      </c>
      <c r="E18" s="23">
        <f t="shared" si="0"/>
        <v>51113039210.167999</v>
      </c>
    </row>
    <row r="19" spans="1:5" ht="16.5" x14ac:dyDescent="0.25">
      <c r="A19" s="3" t="s">
        <v>28</v>
      </c>
      <c r="B19" s="2" t="s">
        <v>29</v>
      </c>
      <c r="C19" s="57">
        <v>32435520335</v>
      </c>
      <c r="D19" s="58">
        <v>2624041722</v>
      </c>
      <c r="E19" s="23">
        <f t="shared" si="0"/>
        <v>35059562057</v>
      </c>
    </row>
    <row r="20" spans="1:5" ht="16.5" x14ac:dyDescent="0.25">
      <c r="A20" s="3" t="s">
        <v>171</v>
      </c>
      <c r="B20" s="3" t="s">
        <v>193</v>
      </c>
      <c r="C20" s="57">
        <v>152208206297.83301</v>
      </c>
      <c r="D20" s="58">
        <v>45143607812</v>
      </c>
      <c r="E20" s="23">
        <f t="shared" si="0"/>
        <v>197351814109.83301</v>
      </c>
    </row>
    <row r="21" spans="1:5" ht="16.5" x14ac:dyDescent="0.25">
      <c r="A21" s="3" t="s">
        <v>30</v>
      </c>
      <c r="B21" s="2" t="s">
        <v>31</v>
      </c>
      <c r="C21" s="57">
        <v>80852683008</v>
      </c>
      <c r="D21" s="58">
        <v>1051466529</v>
      </c>
      <c r="E21" s="23">
        <f t="shared" si="0"/>
        <v>81904149537</v>
      </c>
    </row>
    <row r="22" spans="1:5" ht="16.5" x14ac:dyDescent="0.25">
      <c r="A22" s="3" t="s">
        <v>32</v>
      </c>
      <c r="B22" s="2" t="s">
        <v>33</v>
      </c>
      <c r="C22" s="57">
        <v>118927720527.18401</v>
      </c>
      <c r="D22" s="58">
        <v>146180743259.10999</v>
      </c>
      <c r="E22" s="23">
        <f t="shared" si="0"/>
        <v>265108463786.29401</v>
      </c>
    </row>
    <row r="23" spans="1:5" ht="16.5" x14ac:dyDescent="0.25">
      <c r="A23" s="3" t="s">
        <v>34</v>
      </c>
      <c r="B23" s="2" t="s">
        <v>35</v>
      </c>
      <c r="C23" s="57">
        <v>24334832849.178001</v>
      </c>
      <c r="D23" s="58">
        <v>462067087811.85999</v>
      </c>
      <c r="E23" s="23">
        <f t="shared" si="0"/>
        <v>486401920661.03796</v>
      </c>
    </row>
    <row r="24" spans="1:5" ht="16.5" x14ac:dyDescent="0.25">
      <c r="A24" s="3" t="s">
        <v>36</v>
      </c>
      <c r="B24" s="2" t="s">
        <v>37</v>
      </c>
      <c r="C24" s="57">
        <v>21568752498.334999</v>
      </c>
      <c r="D24" s="58">
        <v>2387595770</v>
      </c>
      <c r="E24" s="23">
        <f t="shared" si="0"/>
        <v>23956348268.334999</v>
      </c>
    </row>
    <row r="25" spans="1:5" ht="16.5" x14ac:dyDescent="0.25">
      <c r="A25" s="3" t="s">
        <v>38</v>
      </c>
      <c r="B25" s="2" t="s">
        <v>39</v>
      </c>
      <c r="C25" s="57">
        <v>519008609373.89203</v>
      </c>
      <c r="D25" s="58">
        <v>39693246229.269997</v>
      </c>
      <c r="E25" s="23">
        <f t="shared" si="0"/>
        <v>558701855603.16199</v>
      </c>
    </row>
    <row r="26" spans="1:5" ht="16.5" x14ac:dyDescent="0.25">
      <c r="A26" s="3" t="s">
        <v>40</v>
      </c>
      <c r="B26" s="2" t="s">
        <v>41</v>
      </c>
      <c r="C26" s="57">
        <v>1140510259409.6399</v>
      </c>
      <c r="D26" s="58">
        <v>3202778339</v>
      </c>
      <c r="E26" s="23">
        <f t="shared" si="0"/>
        <v>1143713037748.6399</v>
      </c>
    </row>
    <row r="27" spans="1:5" ht="16.5" x14ac:dyDescent="0.25">
      <c r="A27" s="3" t="s">
        <v>42</v>
      </c>
      <c r="B27" s="2" t="s">
        <v>43</v>
      </c>
      <c r="C27" s="57">
        <v>632437516921</v>
      </c>
      <c r="D27" s="58">
        <v>66851756238.779999</v>
      </c>
      <c r="E27" s="23">
        <f t="shared" si="0"/>
        <v>699289273159.78003</v>
      </c>
    </row>
    <row r="28" spans="1:5" ht="16.5" x14ac:dyDescent="0.25">
      <c r="A28" s="3" t="s">
        <v>44</v>
      </c>
      <c r="B28" s="2" t="s">
        <v>45</v>
      </c>
      <c r="C28" s="57">
        <v>6922492589.1800003</v>
      </c>
      <c r="D28" s="58">
        <v>5243378368</v>
      </c>
      <c r="E28" s="23">
        <f t="shared" si="0"/>
        <v>12165870957.18</v>
      </c>
    </row>
    <row r="29" spans="1:5" ht="16.5" x14ac:dyDescent="0.25">
      <c r="A29" s="3" t="s">
        <v>46</v>
      </c>
      <c r="B29" s="2" t="s">
        <v>47</v>
      </c>
      <c r="C29" s="57">
        <v>40263449510</v>
      </c>
      <c r="D29" s="58">
        <v>6000</v>
      </c>
      <c r="E29" s="23">
        <f t="shared" si="0"/>
        <v>40263455510</v>
      </c>
    </row>
    <row r="30" spans="1:5" ht="16.5" x14ac:dyDescent="0.25">
      <c r="A30" s="3" t="s">
        <v>212</v>
      </c>
      <c r="B30" s="2" t="s">
        <v>213</v>
      </c>
      <c r="C30" s="57">
        <v>2719999930000</v>
      </c>
      <c r="D30" s="58"/>
      <c r="E30" s="23">
        <f t="shared" si="0"/>
        <v>2719999930000</v>
      </c>
    </row>
    <row r="31" spans="1:5" ht="16.5" x14ac:dyDescent="0.25">
      <c r="A31" s="3" t="s">
        <v>48</v>
      </c>
      <c r="B31" s="2" t="s">
        <v>49</v>
      </c>
      <c r="C31" s="57">
        <v>151268637639.34</v>
      </c>
      <c r="D31" s="58">
        <v>98627100465</v>
      </c>
      <c r="E31" s="23">
        <f t="shared" si="0"/>
        <v>249895738104.34</v>
      </c>
    </row>
    <row r="32" spans="1:5" ht="16.5" x14ac:dyDescent="0.25">
      <c r="A32" s="3" t="s">
        <v>172</v>
      </c>
      <c r="B32" s="2" t="s">
        <v>178</v>
      </c>
      <c r="C32" s="57">
        <v>462113533974</v>
      </c>
      <c r="D32" s="58">
        <v>323430341043</v>
      </c>
      <c r="E32" s="23">
        <f t="shared" si="0"/>
        <v>785543875017</v>
      </c>
    </row>
    <row r="33" spans="1:5" ht="16.5" x14ac:dyDescent="0.25">
      <c r="A33" s="3" t="s">
        <v>221</v>
      </c>
      <c r="B33" s="2" t="s">
        <v>222</v>
      </c>
      <c r="C33" s="57">
        <v>28493700179</v>
      </c>
      <c r="D33" s="58"/>
      <c r="E33" s="23">
        <f t="shared" si="0"/>
        <v>28493700179</v>
      </c>
    </row>
    <row r="34" spans="1:5" ht="16.5" x14ac:dyDescent="0.25">
      <c r="A34" s="6" t="s">
        <v>154</v>
      </c>
      <c r="B34" s="2" t="s">
        <v>160</v>
      </c>
      <c r="C34" s="57">
        <v>1363945813216</v>
      </c>
      <c r="D34" s="58">
        <v>39052310915</v>
      </c>
      <c r="E34" s="23">
        <f t="shared" si="0"/>
        <v>1402998124131</v>
      </c>
    </row>
    <row r="35" spans="1:5" ht="16.5" x14ac:dyDescent="0.25">
      <c r="A35" s="6" t="s">
        <v>173</v>
      </c>
      <c r="B35" s="2" t="s">
        <v>179</v>
      </c>
      <c r="C35" s="57">
        <v>450280429315</v>
      </c>
      <c r="D35" s="58">
        <v>30921606104</v>
      </c>
      <c r="E35" s="23">
        <f t="shared" si="0"/>
        <v>481202035419</v>
      </c>
    </row>
    <row r="36" spans="1:5" ht="16.5" x14ac:dyDescent="0.25">
      <c r="A36" s="6" t="s">
        <v>155</v>
      </c>
      <c r="B36" s="2" t="s">
        <v>161</v>
      </c>
      <c r="C36" s="57">
        <v>380605215312</v>
      </c>
      <c r="D36" s="59"/>
      <c r="E36" s="23">
        <f t="shared" si="0"/>
        <v>380605215312</v>
      </c>
    </row>
    <row r="37" spans="1:5" ht="16.5" x14ac:dyDescent="0.25">
      <c r="A37" s="6" t="s">
        <v>209</v>
      </c>
      <c r="B37" s="2" t="s">
        <v>162</v>
      </c>
      <c r="C37" s="57">
        <v>444042462020</v>
      </c>
      <c r="D37" s="58"/>
      <c r="E37" s="23">
        <f t="shared" si="0"/>
        <v>444042462020</v>
      </c>
    </row>
    <row r="38" spans="1:5" ht="16.5" x14ac:dyDescent="0.25">
      <c r="A38" s="6" t="s">
        <v>217</v>
      </c>
      <c r="B38" s="2" t="s">
        <v>218</v>
      </c>
      <c r="C38" s="57">
        <v>131245609521</v>
      </c>
      <c r="D38" s="58">
        <v>41217102772</v>
      </c>
      <c r="E38" s="23">
        <f t="shared" si="0"/>
        <v>172462712293</v>
      </c>
    </row>
    <row r="39" spans="1:5" ht="16.5" x14ac:dyDescent="0.25">
      <c r="A39" s="6" t="s">
        <v>169</v>
      </c>
      <c r="B39" s="2" t="s">
        <v>170</v>
      </c>
      <c r="C39" s="57">
        <v>203762948095</v>
      </c>
      <c r="D39" s="58"/>
      <c r="E39" s="23">
        <f t="shared" si="0"/>
        <v>203762948095</v>
      </c>
    </row>
    <row r="40" spans="1:5" ht="16.5" x14ac:dyDescent="0.25">
      <c r="A40" s="6" t="s">
        <v>156</v>
      </c>
      <c r="B40" s="2" t="s">
        <v>163</v>
      </c>
      <c r="C40" s="57">
        <v>283184572688</v>
      </c>
      <c r="D40" s="59">
        <v>12855761621</v>
      </c>
      <c r="E40" s="23">
        <f t="shared" si="0"/>
        <v>296040334309</v>
      </c>
    </row>
    <row r="41" spans="1:5" ht="16.5" x14ac:dyDescent="0.25">
      <c r="A41" s="6" t="s">
        <v>157</v>
      </c>
      <c r="B41" s="2" t="s">
        <v>164</v>
      </c>
      <c r="C41" s="57">
        <v>320734724716</v>
      </c>
      <c r="D41" s="58">
        <v>20868652318</v>
      </c>
      <c r="E41" s="23">
        <f t="shared" si="0"/>
        <v>341603377034</v>
      </c>
    </row>
    <row r="42" spans="1:5" ht="16.5" x14ac:dyDescent="0.25">
      <c r="A42" s="6" t="s">
        <v>158</v>
      </c>
      <c r="B42" s="2" t="s">
        <v>165</v>
      </c>
      <c r="C42" s="57">
        <v>315543903951</v>
      </c>
      <c r="D42" s="58">
        <v>11555649470</v>
      </c>
      <c r="E42" s="23">
        <f t="shared" si="0"/>
        <v>327099553421</v>
      </c>
    </row>
    <row r="43" spans="1:5" ht="16.5" x14ac:dyDescent="0.25">
      <c r="A43" s="6" t="s">
        <v>159</v>
      </c>
      <c r="B43" s="2" t="s">
        <v>166</v>
      </c>
      <c r="C43" s="57">
        <v>143529831395</v>
      </c>
      <c r="D43" s="58">
        <v>4719901049</v>
      </c>
      <c r="E43" s="23">
        <f t="shared" si="0"/>
        <v>148249732444</v>
      </c>
    </row>
    <row r="44" spans="1:5" ht="16.5" x14ac:dyDescent="0.25">
      <c r="A44" s="6" t="s">
        <v>167</v>
      </c>
      <c r="B44" s="2" t="s">
        <v>168</v>
      </c>
      <c r="C44" s="57">
        <v>281274728541</v>
      </c>
      <c r="D44" s="58">
        <v>29737770332</v>
      </c>
      <c r="E44" s="23">
        <f t="shared" si="0"/>
        <v>311012498873</v>
      </c>
    </row>
    <row r="45" spans="1:5" ht="16.5" x14ac:dyDescent="0.25">
      <c r="A45" s="6" t="s">
        <v>219</v>
      </c>
      <c r="B45" s="2" t="s">
        <v>220</v>
      </c>
      <c r="C45" s="57">
        <v>75450470788</v>
      </c>
      <c r="D45" s="58"/>
      <c r="E45" s="23">
        <f t="shared" si="0"/>
        <v>75450470788</v>
      </c>
    </row>
    <row r="46" spans="1:5" ht="16.5" x14ac:dyDescent="0.25">
      <c r="A46" s="6" t="s">
        <v>210</v>
      </c>
      <c r="B46" s="2" t="s">
        <v>211</v>
      </c>
      <c r="C46" s="57">
        <v>2598979697</v>
      </c>
      <c r="D46" s="58"/>
      <c r="E46" s="23">
        <f t="shared" si="0"/>
        <v>2598979697</v>
      </c>
    </row>
    <row r="47" spans="1:5" ht="16.5" x14ac:dyDescent="0.25">
      <c r="A47" s="6" t="s">
        <v>214</v>
      </c>
      <c r="B47" s="28" t="s">
        <v>50</v>
      </c>
      <c r="C47" s="57">
        <v>195721057449</v>
      </c>
      <c r="D47" s="58">
        <v>50000000</v>
      </c>
      <c r="E47" s="23">
        <f t="shared" si="0"/>
        <v>195771057449</v>
      </c>
    </row>
    <row r="48" spans="1:5" ht="16.5" x14ac:dyDescent="0.25">
      <c r="A48" s="6" t="s">
        <v>215</v>
      </c>
      <c r="B48" s="28" t="s">
        <v>216</v>
      </c>
      <c r="C48" s="57">
        <v>1907177255</v>
      </c>
      <c r="D48" s="58"/>
      <c r="E48" s="23">
        <f t="shared" si="0"/>
        <v>1907177255</v>
      </c>
    </row>
    <row r="49" spans="1:12" ht="16.5" x14ac:dyDescent="0.25">
      <c r="A49" s="3" t="s">
        <v>51</v>
      </c>
      <c r="B49" s="2" t="s">
        <v>52</v>
      </c>
      <c r="C49" s="22">
        <f>SUM(C5:C48)</f>
        <v>37353885187913.719</v>
      </c>
      <c r="D49" s="24">
        <f>SUM(D5:D48)</f>
        <v>1471097964987.52</v>
      </c>
      <c r="E49" s="23">
        <f t="shared" si="0"/>
        <v>38824983152901.242</v>
      </c>
    </row>
    <row r="50" spans="1:12" ht="15.75" x14ac:dyDescent="0.25">
      <c r="C50" s="10"/>
      <c r="D50" s="11"/>
    </row>
    <row r="51" spans="1:12" ht="15.75" x14ac:dyDescent="0.25">
      <c r="C51" s="10"/>
      <c r="D51" s="11"/>
    </row>
    <row r="52" spans="1:12" ht="34.5" customHeight="1" x14ac:dyDescent="0.2">
      <c r="A52" s="45" t="s">
        <v>195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7"/>
    </row>
    <row r="53" spans="1:12" ht="15.75" x14ac:dyDescent="0.25">
      <c r="A53" s="43" t="s">
        <v>70</v>
      </c>
      <c r="B53" s="43" t="s">
        <v>1</v>
      </c>
      <c r="C53" s="12" t="s">
        <v>71</v>
      </c>
      <c r="D53" s="12" t="s">
        <v>72</v>
      </c>
      <c r="E53" s="12" t="s">
        <v>73</v>
      </c>
      <c r="F53" s="12" t="s">
        <v>74</v>
      </c>
      <c r="G53" s="12" t="s">
        <v>75</v>
      </c>
      <c r="H53" s="12" t="s">
        <v>76</v>
      </c>
      <c r="I53" s="12" t="s">
        <v>142</v>
      </c>
      <c r="J53" s="12" t="s">
        <v>143</v>
      </c>
      <c r="K53" s="12" t="s">
        <v>77</v>
      </c>
      <c r="L53" s="12" t="s">
        <v>130</v>
      </c>
    </row>
    <row r="54" spans="1:12" ht="41.25" customHeight="1" x14ac:dyDescent="0.2">
      <c r="A54" s="44"/>
      <c r="B54" s="44"/>
      <c r="C54" s="19" t="s">
        <v>134</v>
      </c>
      <c r="D54" s="19" t="s">
        <v>135</v>
      </c>
      <c r="E54" s="19" t="s">
        <v>60</v>
      </c>
      <c r="F54" s="20" t="s">
        <v>136</v>
      </c>
      <c r="G54" s="19" t="s">
        <v>64</v>
      </c>
      <c r="H54" s="20" t="s">
        <v>66</v>
      </c>
      <c r="I54" s="20" t="s">
        <v>146</v>
      </c>
      <c r="J54" s="20" t="s">
        <v>147</v>
      </c>
      <c r="K54" s="19" t="s">
        <v>68</v>
      </c>
      <c r="L54" s="19" t="s">
        <v>120</v>
      </c>
    </row>
    <row r="55" spans="1:12" ht="16.5" x14ac:dyDescent="0.25">
      <c r="A55" s="3" t="s">
        <v>2</v>
      </c>
      <c r="B55" s="2" t="s">
        <v>3</v>
      </c>
      <c r="C55" s="60">
        <v>202939436219</v>
      </c>
      <c r="D55" s="60">
        <v>6338935795</v>
      </c>
      <c r="E55" s="60">
        <v>1987016809</v>
      </c>
      <c r="F55" s="60">
        <v>2257939870</v>
      </c>
      <c r="G55" s="60">
        <v>1081397075</v>
      </c>
      <c r="H55" s="60">
        <v>12133272916</v>
      </c>
      <c r="I55" s="60">
        <v>363169500</v>
      </c>
      <c r="J55" s="60"/>
      <c r="K55" s="60">
        <v>35660018</v>
      </c>
      <c r="L55" s="22">
        <f>SUM(C55:K55)</f>
        <v>227136828202</v>
      </c>
    </row>
    <row r="56" spans="1:12" ht="16.5" x14ac:dyDescent="0.25">
      <c r="A56" s="3" t="s">
        <v>4</v>
      </c>
      <c r="B56" s="2" t="s">
        <v>5</v>
      </c>
      <c r="C56" s="60">
        <v>15834320858</v>
      </c>
      <c r="D56" s="60">
        <v>2692220082</v>
      </c>
      <c r="E56" s="60">
        <v>1785625621</v>
      </c>
      <c r="F56" s="60">
        <v>401673490</v>
      </c>
      <c r="G56" s="60">
        <v>170362504</v>
      </c>
      <c r="H56" s="60">
        <v>263713311</v>
      </c>
      <c r="I56" s="60"/>
      <c r="J56" s="60"/>
      <c r="K56" s="60"/>
      <c r="L56" s="22">
        <f t="shared" ref="L56:L99" si="1">SUM(C56:K56)</f>
        <v>21147915866</v>
      </c>
    </row>
    <row r="57" spans="1:12" ht="16.5" x14ac:dyDescent="0.25">
      <c r="A57" s="3" t="s">
        <v>6</v>
      </c>
      <c r="B57" s="2" t="s">
        <v>7</v>
      </c>
      <c r="C57" s="60">
        <v>1701370645676.8</v>
      </c>
      <c r="D57" s="60">
        <v>35792821753</v>
      </c>
      <c r="E57" s="60">
        <v>15378929066</v>
      </c>
      <c r="F57" s="60">
        <v>17485599663</v>
      </c>
      <c r="G57" s="60">
        <v>3768198190</v>
      </c>
      <c r="H57" s="60">
        <v>298612623000</v>
      </c>
      <c r="I57" s="60"/>
      <c r="J57" s="60">
        <v>173535000</v>
      </c>
      <c r="K57" s="60"/>
      <c r="L57" s="22">
        <f t="shared" si="1"/>
        <v>2072582352348.8</v>
      </c>
    </row>
    <row r="58" spans="1:12" ht="16.5" x14ac:dyDescent="0.25">
      <c r="A58" s="3" t="s">
        <v>8</v>
      </c>
      <c r="B58" s="2" t="s">
        <v>9</v>
      </c>
      <c r="C58" s="60">
        <v>38197289351</v>
      </c>
      <c r="D58" s="60">
        <v>13857254799</v>
      </c>
      <c r="E58" s="60">
        <v>1322757681</v>
      </c>
      <c r="F58" s="60">
        <v>1168332844</v>
      </c>
      <c r="G58" s="60">
        <v>24517633</v>
      </c>
      <c r="H58" s="60">
        <v>482780655</v>
      </c>
      <c r="I58" s="60">
        <v>7209640914</v>
      </c>
      <c r="J58" s="60"/>
      <c r="K58" s="60"/>
      <c r="L58" s="22">
        <f t="shared" si="1"/>
        <v>62262573877</v>
      </c>
    </row>
    <row r="59" spans="1:12" ht="16.5" x14ac:dyDescent="0.25">
      <c r="A59" s="3" t="s">
        <v>10</v>
      </c>
      <c r="B59" s="2" t="s">
        <v>11</v>
      </c>
      <c r="C59" s="60">
        <v>60481816973.300003</v>
      </c>
      <c r="D59" s="60">
        <v>13654776668.02</v>
      </c>
      <c r="E59" s="60">
        <v>1348837019</v>
      </c>
      <c r="F59" s="60">
        <v>1390531193</v>
      </c>
      <c r="G59" s="60">
        <v>690103941</v>
      </c>
      <c r="H59" s="60">
        <v>5647392337492.5596</v>
      </c>
      <c r="I59" s="60"/>
      <c r="J59" s="60"/>
      <c r="K59" s="60">
        <v>6102512457342.0898</v>
      </c>
      <c r="L59" s="22">
        <f t="shared" si="1"/>
        <v>11827470860628.969</v>
      </c>
    </row>
    <row r="60" spans="1:12" ht="16.5" x14ac:dyDescent="0.25">
      <c r="A60" s="3" t="s">
        <v>12</v>
      </c>
      <c r="B60" s="2" t="s">
        <v>13</v>
      </c>
      <c r="C60" s="60">
        <v>5147465414596</v>
      </c>
      <c r="D60" s="60">
        <v>5225775956.6000004</v>
      </c>
      <c r="E60" s="60">
        <v>45385330865</v>
      </c>
      <c r="F60" s="60">
        <v>51858710479</v>
      </c>
      <c r="G60" s="60">
        <v>8060816880</v>
      </c>
      <c r="H60" s="60">
        <v>1144631760</v>
      </c>
      <c r="I60" s="60">
        <v>71228715</v>
      </c>
      <c r="J60" s="60"/>
      <c r="K60" s="60">
        <v>161681300</v>
      </c>
      <c r="L60" s="22">
        <f t="shared" si="1"/>
        <v>5259373590551.5996</v>
      </c>
    </row>
    <row r="61" spans="1:12" ht="16.5" x14ac:dyDescent="0.25">
      <c r="A61" s="3" t="s">
        <v>14</v>
      </c>
      <c r="B61" s="2" t="s">
        <v>15</v>
      </c>
      <c r="C61" s="60">
        <v>30644523352</v>
      </c>
      <c r="D61" s="60">
        <v>857094218</v>
      </c>
      <c r="E61" s="60">
        <v>1037684424</v>
      </c>
      <c r="F61" s="60">
        <v>644634280</v>
      </c>
      <c r="G61" s="60">
        <v>45616500</v>
      </c>
      <c r="H61" s="60">
        <v>89529727</v>
      </c>
      <c r="I61" s="60"/>
      <c r="J61" s="60">
        <v>793455490</v>
      </c>
      <c r="K61" s="60">
        <v>1172157062089.8899</v>
      </c>
      <c r="L61" s="22">
        <f t="shared" si="1"/>
        <v>1206269600080.8899</v>
      </c>
    </row>
    <row r="62" spans="1:12" ht="16.5" x14ac:dyDescent="0.25">
      <c r="A62" s="3" t="s">
        <v>148</v>
      </c>
      <c r="B62" s="2" t="s">
        <v>149</v>
      </c>
      <c r="C62" s="60">
        <v>475274817720</v>
      </c>
      <c r="D62" s="60">
        <v>14171833019.1</v>
      </c>
      <c r="E62" s="60">
        <v>350230678931</v>
      </c>
      <c r="F62" s="60">
        <v>11017920694</v>
      </c>
      <c r="G62" s="60">
        <v>7970960487</v>
      </c>
      <c r="H62" s="60">
        <v>745920985</v>
      </c>
      <c r="I62" s="60"/>
      <c r="J62" s="60">
        <v>28975229789</v>
      </c>
      <c r="K62" s="60"/>
      <c r="L62" s="22">
        <f t="shared" si="1"/>
        <v>888387361625.09998</v>
      </c>
    </row>
    <row r="63" spans="1:12" ht="16.5" x14ac:dyDescent="0.25">
      <c r="A63" s="3" t="s">
        <v>16</v>
      </c>
      <c r="B63" s="2" t="s">
        <v>17</v>
      </c>
      <c r="C63" s="60">
        <v>2762046626780</v>
      </c>
      <c r="D63" s="60">
        <v>2045948728</v>
      </c>
      <c r="E63" s="60">
        <v>23672228367</v>
      </c>
      <c r="F63" s="60">
        <v>3043188038</v>
      </c>
      <c r="G63" s="60">
        <v>103428606</v>
      </c>
      <c r="H63" s="60">
        <v>3217797676</v>
      </c>
      <c r="I63" s="60"/>
      <c r="J63" s="60"/>
      <c r="K63" s="60">
        <v>10560182714</v>
      </c>
      <c r="L63" s="22">
        <f t="shared" si="1"/>
        <v>2804689400909</v>
      </c>
    </row>
    <row r="64" spans="1:12" ht="16.5" x14ac:dyDescent="0.25">
      <c r="A64" s="3" t="s">
        <v>18</v>
      </c>
      <c r="B64" s="2" t="s">
        <v>19</v>
      </c>
      <c r="C64" s="60">
        <v>189156743922.60001</v>
      </c>
      <c r="D64" s="60">
        <v>4723871409</v>
      </c>
      <c r="E64" s="60">
        <v>92221686899</v>
      </c>
      <c r="F64" s="60">
        <v>6221282156</v>
      </c>
      <c r="G64" s="60">
        <v>2762285500</v>
      </c>
      <c r="H64" s="60">
        <v>18743750</v>
      </c>
      <c r="I64" s="60">
        <v>5910000</v>
      </c>
      <c r="J64" s="60"/>
      <c r="K64" s="60"/>
      <c r="L64" s="22">
        <f t="shared" si="1"/>
        <v>295110523636.59998</v>
      </c>
    </row>
    <row r="65" spans="1:12" ht="16.5" x14ac:dyDescent="0.25">
      <c r="A65" s="3" t="s">
        <v>20</v>
      </c>
      <c r="B65" s="2" t="s">
        <v>21</v>
      </c>
      <c r="C65" s="60">
        <v>869671330479.40002</v>
      </c>
      <c r="D65" s="60">
        <v>23445068018</v>
      </c>
      <c r="E65" s="60">
        <v>4631718408</v>
      </c>
      <c r="F65" s="60">
        <v>1955818694</v>
      </c>
      <c r="G65" s="60">
        <v>999222500</v>
      </c>
      <c r="H65" s="60">
        <v>915819910</v>
      </c>
      <c r="I65" s="60">
        <v>1619357848.2</v>
      </c>
      <c r="J65" s="60">
        <v>9356750</v>
      </c>
      <c r="K65" s="60"/>
      <c r="L65" s="22">
        <f t="shared" si="1"/>
        <v>903247692607.59998</v>
      </c>
    </row>
    <row r="66" spans="1:12" ht="16.5" x14ac:dyDescent="0.25">
      <c r="A66" s="3" t="s">
        <v>22</v>
      </c>
      <c r="B66" s="2" t="s">
        <v>23</v>
      </c>
      <c r="C66" s="60">
        <v>15957403064</v>
      </c>
      <c r="D66" s="60">
        <v>230804783</v>
      </c>
      <c r="E66" s="60">
        <v>267588156</v>
      </c>
      <c r="F66" s="60">
        <v>914919750</v>
      </c>
      <c r="G66" s="60">
        <v>0</v>
      </c>
      <c r="H66" s="60">
        <v>16323798610</v>
      </c>
      <c r="I66" s="60"/>
      <c r="J66" s="60"/>
      <c r="K66" s="60"/>
      <c r="L66" s="22">
        <f t="shared" si="1"/>
        <v>33694514363</v>
      </c>
    </row>
    <row r="67" spans="1:12" ht="16.5" x14ac:dyDescent="0.25">
      <c r="A67" s="3" t="s">
        <v>24</v>
      </c>
      <c r="B67" s="2" t="s">
        <v>25</v>
      </c>
      <c r="C67" s="60">
        <v>14808345998</v>
      </c>
      <c r="D67" s="60">
        <v>808416426.472</v>
      </c>
      <c r="E67" s="60">
        <v>169923159</v>
      </c>
      <c r="F67" s="60">
        <v>155933236</v>
      </c>
      <c r="G67" s="60">
        <v>0</v>
      </c>
      <c r="H67" s="60">
        <v>4622185449</v>
      </c>
      <c r="I67" s="60"/>
      <c r="J67" s="60"/>
      <c r="K67" s="60">
        <v>955695010668</v>
      </c>
      <c r="L67" s="22">
        <f t="shared" si="1"/>
        <v>976259814936.47205</v>
      </c>
    </row>
    <row r="68" spans="1:12" ht="16.5" x14ac:dyDescent="0.25">
      <c r="A68" s="3" t="s">
        <v>26</v>
      </c>
      <c r="B68" s="2" t="s">
        <v>27</v>
      </c>
      <c r="C68" s="60">
        <v>45018736743.080002</v>
      </c>
      <c r="D68" s="60">
        <v>316519896</v>
      </c>
      <c r="E68" s="60">
        <v>575172250</v>
      </c>
      <c r="F68" s="60">
        <v>200006600</v>
      </c>
      <c r="G68" s="60">
        <v>0</v>
      </c>
      <c r="H68" s="60">
        <v>4617325250</v>
      </c>
      <c r="I68" s="60">
        <v>104181290.088</v>
      </c>
      <c r="J68" s="60">
        <v>246447181</v>
      </c>
      <c r="K68" s="60"/>
      <c r="L68" s="22">
        <f t="shared" si="1"/>
        <v>51078389210.167999</v>
      </c>
    </row>
    <row r="69" spans="1:12" ht="16.5" x14ac:dyDescent="0.25">
      <c r="A69" s="3" t="s">
        <v>28</v>
      </c>
      <c r="B69" s="2" t="s">
        <v>29</v>
      </c>
      <c r="C69" s="60">
        <v>9180981291</v>
      </c>
      <c r="D69" s="60">
        <v>92507720</v>
      </c>
      <c r="E69" s="60">
        <v>220532074</v>
      </c>
      <c r="F69" s="60">
        <v>197488250</v>
      </c>
      <c r="G69" s="60">
        <v>0</v>
      </c>
      <c r="H69" s="60">
        <v>22744011000</v>
      </c>
      <c r="I69" s="60"/>
      <c r="J69" s="60"/>
      <c r="K69" s="60"/>
      <c r="L69" s="22">
        <f t="shared" si="1"/>
        <v>32435520335</v>
      </c>
    </row>
    <row r="70" spans="1:12" ht="16.5" x14ac:dyDescent="0.25">
      <c r="A70" s="3" t="s">
        <v>171</v>
      </c>
      <c r="B70" s="3" t="s">
        <v>193</v>
      </c>
      <c r="C70" s="60">
        <v>57247717512.833</v>
      </c>
      <c r="D70" s="60">
        <v>2909335708</v>
      </c>
      <c r="E70" s="60">
        <v>1365834424</v>
      </c>
      <c r="F70" s="60">
        <v>823297912</v>
      </c>
      <c r="G70" s="60">
        <v>0</v>
      </c>
      <c r="H70" s="60">
        <v>89862020741</v>
      </c>
      <c r="I70" s="60"/>
      <c r="J70" s="60"/>
      <c r="K70" s="60"/>
      <c r="L70" s="22">
        <f t="shared" si="1"/>
        <v>152208206297.83301</v>
      </c>
    </row>
    <row r="71" spans="1:12" ht="16.5" x14ac:dyDescent="0.25">
      <c r="A71" s="3" t="s">
        <v>30</v>
      </c>
      <c r="B71" s="2" t="s">
        <v>31</v>
      </c>
      <c r="C71" s="60">
        <v>74928466209</v>
      </c>
      <c r="D71" s="60">
        <v>655675016</v>
      </c>
      <c r="E71" s="60">
        <v>566487193</v>
      </c>
      <c r="F71" s="60">
        <v>236249500</v>
      </c>
      <c r="G71" s="60">
        <v>0</v>
      </c>
      <c r="H71" s="60">
        <v>33416198</v>
      </c>
      <c r="I71" s="60">
        <v>4432388892</v>
      </c>
      <c r="J71" s="60"/>
      <c r="K71" s="60"/>
      <c r="L71" s="22">
        <f t="shared" si="1"/>
        <v>80852683008</v>
      </c>
    </row>
    <row r="72" spans="1:12" ht="16.5" x14ac:dyDescent="0.25">
      <c r="A72" s="3" t="s">
        <v>32</v>
      </c>
      <c r="B72" s="2" t="s">
        <v>33</v>
      </c>
      <c r="C72" s="60">
        <v>88281105216.100006</v>
      </c>
      <c r="D72" s="60">
        <v>2218369182</v>
      </c>
      <c r="E72" s="60">
        <v>2928836689</v>
      </c>
      <c r="F72" s="60">
        <v>13179206843</v>
      </c>
      <c r="G72" s="60">
        <v>77282600</v>
      </c>
      <c r="H72" s="60">
        <v>4169640000</v>
      </c>
      <c r="I72" s="60">
        <v>14928660</v>
      </c>
      <c r="J72" s="60">
        <v>8058351337.0839996</v>
      </c>
      <c r="K72" s="60"/>
      <c r="L72" s="22">
        <f t="shared" si="1"/>
        <v>118927720527.18401</v>
      </c>
    </row>
    <row r="73" spans="1:12" ht="16.5" x14ac:dyDescent="0.25">
      <c r="A73" s="3" t="s">
        <v>34</v>
      </c>
      <c r="B73" s="2" t="s">
        <v>35</v>
      </c>
      <c r="C73" s="60">
        <v>15916529777.378</v>
      </c>
      <c r="D73" s="60">
        <v>211257621.80000001</v>
      </c>
      <c r="E73" s="60">
        <v>22515450</v>
      </c>
      <c r="F73" s="60">
        <v>10890000</v>
      </c>
      <c r="G73" s="60">
        <v>0</v>
      </c>
      <c r="H73" s="60">
        <v>8173640000</v>
      </c>
      <c r="I73" s="60"/>
      <c r="J73" s="60"/>
      <c r="K73" s="60"/>
      <c r="L73" s="22">
        <f t="shared" si="1"/>
        <v>24334832849.178001</v>
      </c>
    </row>
    <row r="74" spans="1:12" ht="16.5" x14ac:dyDescent="0.25">
      <c r="A74" s="3" t="s">
        <v>36</v>
      </c>
      <c r="B74" s="2" t="s">
        <v>37</v>
      </c>
      <c r="C74" s="60">
        <v>18988684304.334999</v>
      </c>
      <c r="D74" s="60">
        <v>844103445</v>
      </c>
      <c r="E74" s="60">
        <v>294911204</v>
      </c>
      <c r="F74" s="60">
        <v>242598606</v>
      </c>
      <c r="G74" s="60">
        <v>23455500</v>
      </c>
      <c r="H74" s="60">
        <v>28962000</v>
      </c>
      <c r="I74" s="60">
        <v>985306489</v>
      </c>
      <c r="J74" s="60">
        <v>160730950</v>
      </c>
      <c r="K74" s="60"/>
      <c r="L74" s="22">
        <f t="shared" si="1"/>
        <v>21568752498.334999</v>
      </c>
    </row>
    <row r="75" spans="1:12" ht="16.5" x14ac:dyDescent="0.25">
      <c r="A75" s="3" t="s">
        <v>38</v>
      </c>
      <c r="B75" s="2" t="s">
        <v>39</v>
      </c>
      <c r="C75" s="60">
        <v>16693696397.892</v>
      </c>
      <c r="D75" s="60">
        <v>461467168</v>
      </c>
      <c r="E75" s="60">
        <v>197391258</v>
      </c>
      <c r="F75" s="60">
        <v>125429000</v>
      </c>
      <c r="G75" s="60">
        <v>0</v>
      </c>
      <c r="H75" s="60">
        <v>501504585550</v>
      </c>
      <c r="I75" s="60"/>
      <c r="J75" s="60"/>
      <c r="K75" s="60">
        <v>26040000</v>
      </c>
      <c r="L75" s="22">
        <f t="shared" si="1"/>
        <v>519008609373.89197</v>
      </c>
    </row>
    <row r="76" spans="1:12" ht="16.5" x14ac:dyDescent="0.25">
      <c r="A76" s="3" t="s">
        <v>40</v>
      </c>
      <c r="B76" s="2" t="s">
        <v>41</v>
      </c>
      <c r="C76" s="60">
        <v>1089178921471.64</v>
      </c>
      <c r="D76" s="60">
        <v>10477852411</v>
      </c>
      <c r="E76" s="60">
        <v>4482169123</v>
      </c>
      <c r="F76" s="60">
        <v>5910860912</v>
      </c>
      <c r="G76" s="60">
        <v>2796513196</v>
      </c>
      <c r="H76" s="60">
        <v>27663942296</v>
      </c>
      <c r="I76" s="60"/>
      <c r="J76" s="60"/>
      <c r="K76" s="60"/>
      <c r="L76" s="22">
        <f t="shared" si="1"/>
        <v>1140510259409.6401</v>
      </c>
    </row>
    <row r="77" spans="1:12" ht="16.5" x14ac:dyDescent="0.25">
      <c r="A77" s="3" t="s">
        <v>42</v>
      </c>
      <c r="B77" s="2" t="s">
        <v>43</v>
      </c>
      <c r="C77" s="60">
        <v>22360908466</v>
      </c>
      <c r="D77" s="60">
        <v>1100315549</v>
      </c>
      <c r="E77" s="60">
        <v>371830756594</v>
      </c>
      <c r="F77" s="60">
        <v>245419642</v>
      </c>
      <c r="G77" s="60">
        <v>8280000</v>
      </c>
      <c r="H77" s="60">
        <v>236891836670</v>
      </c>
      <c r="I77" s="60"/>
      <c r="J77" s="60"/>
      <c r="K77" s="60"/>
      <c r="L77" s="22">
        <f t="shared" si="1"/>
        <v>632437516921</v>
      </c>
    </row>
    <row r="78" spans="1:12" ht="16.5" x14ac:dyDescent="0.25">
      <c r="A78" s="3" t="s">
        <v>44</v>
      </c>
      <c r="B78" s="2" t="s">
        <v>45</v>
      </c>
      <c r="C78" s="60">
        <v>5958782873</v>
      </c>
      <c r="D78" s="60">
        <v>429295335</v>
      </c>
      <c r="E78" s="60">
        <v>138293750</v>
      </c>
      <c r="F78" s="60">
        <v>100982500</v>
      </c>
      <c r="G78" s="60">
        <v>0</v>
      </c>
      <c r="H78" s="60">
        <v>2550000</v>
      </c>
      <c r="I78" s="60">
        <v>292588131.18000001</v>
      </c>
      <c r="J78" s="60"/>
      <c r="K78" s="60"/>
      <c r="L78" s="22">
        <f t="shared" si="1"/>
        <v>6922492589.1800003</v>
      </c>
    </row>
    <row r="79" spans="1:12" ht="16.5" x14ac:dyDescent="0.25">
      <c r="A79" s="3" t="s">
        <v>46</v>
      </c>
      <c r="B79" s="2" t="s">
        <v>47</v>
      </c>
      <c r="C79" s="60">
        <v>5339319377</v>
      </c>
      <c r="D79" s="60">
        <v>113027358</v>
      </c>
      <c r="E79" s="60">
        <v>175134919</v>
      </c>
      <c r="F79" s="60">
        <v>87736750</v>
      </c>
      <c r="G79" s="60">
        <v>34000000</v>
      </c>
      <c r="H79" s="60">
        <v>12557750</v>
      </c>
      <c r="I79" s="60"/>
      <c r="J79" s="60"/>
      <c r="K79" s="60">
        <v>34501673356</v>
      </c>
      <c r="L79" s="22">
        <f t="shared" si="1"/>
        <v>40263449510</v>
      </c>
    </row>
    <row r="80" spans="1:12" ht="16.5" x14ac:dyDescent="0.25">
      <c r="A80" s="3" t="s">
        <v>212</v>
      </c>
      <c r="B80" s="2" t="s">
        <v>213</v>
      </c>
      <c r="C80" s="60">
        <v>2258485963234</v>
      </c>
      <c r="D80" s="60"/>
      <c r="E80" s="60"/>
      <c r="F80" s="60"/>
      <c r="G80" s="60">
        <v>0</v>
      </c>
      <c r="H80" s="60"/>
      <c r="I80" s="60"/>
      <c r="J80" s="60"/>
      <c r="K80" s="60">
        <v>461513966766</v>
      </c>
      <c r="L80" s="22">
        <f t="shared" si="1"/>
        <v>2719999930000</v>
      </c>
    </row>
    <row r="81" spans="1:12" ht="16.5" x14ac:dyDescent="0.25">
      <c r="A81" s="3" t="s">
        <v>48</v>
      </c>
      <c r="B81" s="2" t="s">
        <v>49</v>
      </c>
      <c r="C81" s="60">
        <v>142793582431.24799</v>
      </c>
      <c r="D81" s="60">
        <v>2406622581.092</v>
      </c>
      <c r="E81" s="60">
        <v>1209843791</v>
      </c>
      <c r="F81" s="60">
        <v>657497530</v>
      </c>
      <c r="G81" s="60">
        <v>6890000</v>
      </c>
      <c r="H81" s="60">
        <v>2016568564</v>
      </c>
      <c r="I81" s="60">
        <v>18984553</v>
      </c>
      <c r="J81" s="60">
        <v>2158648189</v>
      </c>
      <c r="K81" s="60"/>
      <c r="L81" s="22">
        <f t="shared" si="1"/>
        <v>151268637639.34</v>
      </c>
    </row>
    <row r="82" spans="1:12" ht="16.5" x14ac:dyDescent="0.25">
      <c r="A82" s="3" t="s">
        <v>172</v>
      </c>
      <c r="B82" s="2" t="s">
        <v>178</v>
      </c>
      <c r="C82" s="60">
        <v>418368190322</v>
      </c>
      <c r="D82" s="60">
        <v>4097374780</v>
      </c>
      <c r="E82" s="60">
        <v>8240058017</v>
      </c>
      <c r="F82" s="60">
        <v>2633272950</v>
      </c>
      <c r="G82" s="60">
        <v>962526000</v>
      </c>
      <c r="H82" s="60">
        <v>27672899906</v>
      </c>
      <c r="I82" s="60"/>
      <c r="J82" s="60">
        <v>75749666</v>
      </c>
      <c r="K82" s="60">
        <v>63462333</v>
      </c>
      <c r="L82" s="22">
        <f t="shared" si="1"/>
        <v>462113533974</v>
      </c>
    </row>
    <row r="83" spans="1:12" ht="16.5" x14ac:dyDescent="0.25">
      <c r="A83" s="3" t="s">
        <v>221</v>
      </c>
      <c r="B83" s="2" t="s">
        <v>222</v>
      </c>
      <c r="C83" s="60">
        <v>8623349717</v>
      </c>
      <c r="D83" s="60">
        <v>177455500</v>
      </c>
      <c r="E83" s="60">
        <v>23149998</v>
      </c>
      <c r="F83" s="60">
        <v>9997750</v>
      </c>
      <c r="G83" s="60">
        <v>0</v>
      </c>
      <c r="H83" s="60">
        <v>19659747214</v>
      </c>
      <c r="I83" s="60"/>
      <c r="J83" s="60"/>
      <c r="K83" s="60"/>
      <c r="L83" s="22">
        <f t="shared" si="1"/>
        <v>28493700179</v>
      </c>
    </row>
    <row r="84" spans="1:12" ht="16.5" x14ac:dyDescent="0.25">
      <c r="A84" s="6" t="s">
        <v>154</v>
      </c>
      <c r="B84" s="2" t="s">
        <v>160</v>
      </c>
      <c r="C84" s="60">
        <v>1274747315434</v>
      </c>
      <c r="D84" s="60">
        <v>9545852514</v>
      </c>
      <c r="E84" s="60">
        <v>29090539776</v>
      </c>
      <c r="F84" s="60">
        <v>8193956365</v>
      </c>
      <c r="G84" s="60">
        <v>5644514710</v>
      </c>
      <c r="H84" s="60">
        <v>36547415284</v>
      </c>
      <c r="I84" s="60"/>
      <c r="J84" s="60">
        <v>5323000</v>
      </c>
      <c r="K84" s="60">
        <v>170896133</v>
      </c>
      <c r="L84" s="22">
        <f t="shared" si="1"/>
        <v>1363945813216</v>
      </c>
    </row>
    <row r="85" spans="1:12" ht="16.5" x14ac:dyDescent="0.25">
      <c r="A85" s="6" t="s">
        <v>173</v>
      </c>
      <c r="B85" s="2" t="s">
        <v>179</v>
      </c>
      <c r="C85" s="60">
        <v>407237193226</v>
      </c>
      <c r="D85" s="60">
        <v>7049943503</v>
      </c>
      <c r="E85" s="60">
        <v>8074468437</v>
      </c>
      <c r="F85" s="60">
        <v>1690362450</v>
      </c>
      <c r="G85" s="60">
        <v>1970275130</v>
      </c>
      <c r="H85" s="60">
        <v>24041094094</v>
      </c>
      <c r="I85" s="60"/>
      <c r="J85" s="60">
        <v>52177475</v>
      </c>
      <c r="K85" s="60">
        <v>164915000</v>
      </c>
      <c r="L85" s="22">
        <f t="shared" si="1"/>
        <v>450280429315</v>
      </c>
    </row>
    <row r="86" spans="1:12" ht="16.5" x14ac:dyDescent="0.25">
      <c r="A86" s="6" t="s">
        <v>155</v>
      </c>
      <c r="B86" s="2" t="s">
        <v>161</v>
      </c>
      <c r="C86" s="60">
        <v>338816650566</v>
      </c>
      <c r="D86" s="60">
        <v>3260024835</v>
      </c>
      <c r="E86" s="60">
        <v>9516100144</v>
      </c>
      <c r="F86" s="60">
        <v>969753030</v>
      </c>
      <c r="G86" s="60">
        <v>259932600</v>
      </c>
      <c r="H86" s="60">
        <v>27698232637</v>
      </c>
      <c r="I86" s="60"/>
      <c r="J86" s="60">
        <v>84521500</v>
      </c>
      <c r="K86" s="60"/>
      <c r="L86" s="22">
        <f t="shared" si="1"/>
        <v>380605215312</v>
      </c>
    </row>
    <row r="87" spans="1:12" ht="16.5" x14ac:dyDescent="0.25">
      <c r="A87" s="6" t="s">
        <v>209</v>
      </c>
      <c r="B87" s="2" t="s">
        <v>162</v>
      </c>
      <c r="C87" s="60">
        <v>407417368227</v>
      </c>
      <c r="D87" s="60">
        <v>1882813512</v>
      </c>
      <c r="E87" s="60">
        <v>4400940764</v>
      </c>
      <c r="F87" s="60">
        <v>1419388975</v>
      </c>
      <c r="G87" s="60">
        <v>346263000</v>
      </c>
      <c r="H87" s="60">
        <v>28482573752</v>
      </c>
      <c r="I87" s="60"/>
      <c r="J87" s="60">
        <v>26395850</v>
      </c>
      <c r="K87" s="60">
        <v>66717940</v>
      </c>
      <c r="L87" s="22">
        <f t="shared" si="1"/>
        <v>444042462020</v>
      </c>
    </row>
    <row r="88" spans="1:12" ht="16.5" x14ac:dyDescent="0.25">
      <c r="A88" s="6" t="s">
        <v>217</v>
      </c>
      <c r="B88" s="2" t="s">
        <v>218</v>
      </c>
      <c r="C88" s="60">
        <v>8514584402</v>
      </c>
      <c r="D88" s="60">
        <v>121932850</v>
      </c>
      <c r="E88" s="60">
        <v>92539586</v>
      </c>
      <c r="F88" s="60">
        <v>116581000</v>
      </c>
      <c r="G88" s="60">
        <v>0</v>
      </c>
      <c r="H88" s="60">
        <v>42321300449</v>
      </c>
      <c r="I88" s="60"/>
      <c r="J88" s="60">
        <v>80078671234</v>
      </c>
      <c r="K88" s="60"/>
      <c r="L88" s="22">
        <f t="shared" si="1"/>
        <v>131245609521</v>
      </c>
    </row>
    <row r="89" spans="1:12" ht="16.5" x14ac:dyDescent="0.25">
      <c r="A89" s="6" t="s">
        <v>169</v>
      </c>
      <c r="B89" s="2" t="s">
        <v>170</v>
      </c>
      <c r="C89" s="60">
        <v>180062583636</v>
      </c>
      <c r="D89" s="60">
        <v>1940797858</v>
      </c>
      <c r="E89" s="60">
        <v>3786145865</v>
      </c>
      <c r="F89" s="60">
        <v>1476477817</v>
      </c>
      <c r="G89" s="60">
        <v>318742035</v>
      </c>
      <c r="H89" s="60">
        <v>16147396884</v>
      </c>
      <c r="I89" s="60"/>
      <c r="J89" s="60">
        <v>30804000</v>
      </c>
      <c r="K89" s="60"/>
      <c r="L89" s="22">
        <f t="shared" si="1"/>
        <v>203762948095</v>
      </c>
    </row>
    <row r="90" spans="1:12" ht="16.5" x14ac:dyDescent="0.25">
      <c r="A90" s="6" t="s">
        <v>156</v>
      </c>
      <c r="B90" s="2" t="s">
        <v>163</v>
      </c>
      <c r="C90" s="60">
        <v>252206802948</v>
      </c>
      <c r="D90" s="60">
        <v>6512312105</v>
      </c>
      <c r="E90" s="60">
        <v>3685971106</v>
      </c>
      <c r="F90" s="60">
        <v>1264730522</v>
      </c>
      <c r="G90" s="60">
        <v>454765200</v>
      </c>
      <c r="H90" s="60">
        <v>18708599124</v>
      </c>
      <c r="I90" s="60"/>
      <c r="J90" s="60">
        <v>95313850</v>
      </c>
      <c r="K90" s="60">
        <v>256077833</v>
      </c>
      <c r="L90" s="22">
        <f t="shared" si="1"/>
        <v>283184572688</v>
      </c>
    </row>
    <row r="91" spans="1:12" ht="16.5" x14ac:dyDescent="0.25">
      <c r="A91" s="6" t="s">
        <v>157</v>
      </c>
      <c r="B91" s="2" t="s">
        <v>164</v>
      </c>
      <c r="C91" s="60">
        <v>280505945449</v>
      </c>
      <c r="D91" s="60">
        <v>4673321907</v>
      </c>
      <c r="E91" s="60">
        <v>8356463666</v>
      </c>
      <c r="F91" s="60">
        <v>1964962456</v>
      </c>
      <c r="G91" s="60">
        <v>2309917896</v>
      </c>
      <c r="H91" s="60">
        <v>21156088772</v>
      </c>
      <c r="I91" s="60"/>
      <c r="J91" s="60">
        <v>40497000</v>
      </c>
      <c r="K91" s="60">
        <v>1727527570</v>
      </c>
      <c r="L91" s="22">
        <f t="shared" si="1"/>
        <v>320734724716</v>
      </c>
    </row>
    <row r="92" spans="1:12" ht="16.5" x14ac:dyDescent="0.25">
      <c r="A92" s="6" t="s">
        <v>158</v>
      </c>
      <c r="B92" s="2" t="s">
        <v>165</v>
      </c>
      <c r="C92" s="60">
        <v>273739908351</v>
      </c>
      <c r="D92" s="60">
        <v>1649413293</v>
      </c>
      <c r="E92" s="60">
        <v>10595345751</v>
      </c>
      <c r="F92" s="60">
        <v>1588931850</v>
      </c>
      <c r="G92" s="60">
        <v>3199225250</v>
      </c>
      <c r="H92" s="60">
        <v>24765346704</v>
      </c>
      <c r="I92" s="60"/>
      <c r="J92" s="60">
        <v>5732752</v>
      </c>
      <c r="K92" s="60"/>
      <c r="L92" s="22">
        <f t="shared" si="1"/>
        <v>315543903951</v>
      </c>
    </row>
    <row r="93" spans="1:12" ht="16.5" x14ac:dyDescent="0.25">
      <c r="A93" s="6" t="s">
        <v>159</v>
      </c>
      <c r="B93" s="2" t="s">
        <v>166</v>
      </c>
      <c r="C93" s="61">
        <v>122927657440</v>
      </c>
      <c r="D93" s="61">
        <v>1857972466</v>
      </c>
      <c r="E93" s="61">
        <v>2848127584</v>
      </c>
      <c r="F93" s="61">
        <v>808709721</v>
      </c>
      <c r="G93" s="61">
        <v>766143000</v>
      </c>
      <c r="H93" s="61">
        <v>14137977134</v>
      </c>
      <c r="I93" s="61"/>
      <c r="J93" s="61">
        <v>44298450</v>
      </c>
      <c r="K93" s="61">
        <v>138945600</v>
      </c>
      <c r="L93" s="22">
        <f t="shared" si="1"/>
        <v>143529831395</v>
      </c>
    </row>
    <row r="94" spans="1:12" ht="15.75" customHeight="1" x14ac:dyDescent="0.25">
      <c r="A94" s="6" t="s">
        <v>167</v>
      </c>
      <c r="B94" s="2" t="s">
        <v>168</v>
      </c>
      <c r="C94" s="61">
        <v>245194012444</v>
      </c>
      <c r="D94" s="61">
        <v>2567157215</v>
      </c>
      <c r="E94" s="61">
        <v>4925390425</v>
      </c>
      <c r="F94" s="61">
        <v>1156297630</v>
      </c>
      <c r="G94" s="61">
        <v>1132665250</v>
      </c>
      <c r="H94" s="61">
        <v>26287157532</v>
      </c>
      <c r="I94" s="61"/>
      <c r="J94" s="61">
        <v>12048045</v>
      </c>
      <c r="K94" s="61"/>
      <c r="L94" s="22">
        <f t="shared" si="1"/>
        <v>281274728541</v>
      </c>
    </row>
    <row r="95" spans="1:12" ht="15.75" customHeight="1" x14ac:dyDescent="0.25">
      <c r="A95" s="6" t="s">
        <v>219</v>
      </c>
      <c r="B95" s="2" t="s">
        <v>220</v>
      </c>
      <c r="C95" s="62">
        <v>8334020081</v>
      </c>
      <c r="D95" s="62">
        <v>990475812</v>
      </c>
      <c r="E95" s="62">
        <v>81582702</v>
      </c>
      <c r="F95" s="62">
        <v>56108471</v>
      </c>
      <c r="G95" s="62">
        <v>0</v>
      </c>
      <c r="H95" s="62">
        <v>14682647722</v>
      </c>
      <c r="I95" s="62"/>
      <c r="J95" s="62">
        <v>51305636000</v>
      </c>
      <c r="K95" s="62"/>
      <c r="L95" s="22">
        <f t="shared" si="1"/>
        <v>75450470788</v>
      </c>
    </row>
    <row r="96" spans="1:12" ht="15.75" customHeight="1" x14ac:dyDescent="0.25">
      <c r="A96" s="6" t="s">
        <v>210</v>
      </c>
      <c r="B96" s="2" t="s">
        <v>211</v>
      </c>
      <c r="C96" s="62">
        <v>1894385327</v>
      </c>
      <c r="D96" s="62">
        <v>215722928</v>
      </c>
      <c r="E96" s="62">
        <v>105163100</v>
      </c>
      <c r="F96" s="62">
        <v>298360642</v>
      </c>
      <c r="G96" s="62">
        <v>80247700</v>
      </c>
      <c r="H96" s="62">
        <v>5100000</v>
      </c>
      <c r="I96" s="62"/>
      <c r="J96" s="62"/>
      <c r="K96" s="62"/>
      <c r="L96" s="22">
        <f t="shared" si="1"/>
        <v>2598979697</v>
      </c>
    </row>
    <row r="97" spans="1:12" ht="15.75" customHeight="1" x14ac:dyDescent="0.25">
      <c r="A97" s="6" t="s">
        <v>214</v>
      </c>
      <c r="B97" s="28" t="s">
        <v>50</v>
      </c>
      <c r="C97" s="61">
        <v>168600496287</v>
      </c>
      <c r="D97" s="61">
        <v>12021354321</v>
      </c>
      <c r="E97" s="61">
        <v>1082621481</v>
      </c>
      <c r="F97" s="61">
        <v>947421221</v>
      </c>
      <c r="G97" s="61">
        <v>815554525</v>
      </c>
      <c r="H97" s="61">
        <v>44841766</v>
      </c>
      <c r="I97" s="61"/>
      <c r="J97" s="61"/>
      <c r="K97" s="61">
        <v>12208767848</v>
      </c>
      <c r="L97" s="22">
        <f t="shared" si="1"/>
        <v>195721057449</v>
      </c>
    </row>
    <row r="98" spans="1:12" ht="15.75" customHeight="1" x14ac:dyDescent="0.25">
      <c r="A98" s="6" t="s">
        <v>215</v>
      </c>
      <c r="B98" s="28" t="s">
        <v>216</v>
      </c>
      <c r="C98" s="62">
        <v>1789617446</v>
      </c>
      <c r="D98" s="62">
        <v>29477859</v>
      </c>
      <c r="E98" s="62">
        <v>27832700</v>
      </c>
      <c r="F98" s="62">
        <v>19924900</v>
      </c>
      <c r="G98" s="62">
        <v>26229000</v>
      </c>
      <c r="H98" s="62"/>
      <c r="I98" s="62">
        <v>14095350</v>
      </c>
      <c r="J98" s="62"/>
      <c r="K98" s="62"/>
      <c r="L98" s="22">
        <f t="shared" si="1"/>
        <v>1907177255</v>
      </c>
    </row>
    <row r="99" spans="1:12" ht="16.5" x14ac:dyDescent="0.25">
      <c r="A99" s="3" t="s">
        <v>51</v>
      </c>
      <c r="B99" s="2" t="s">
        <v>52</v>
      </c>
      <c r="C99" s="24">
        <f>SUM(C55:C98)</f>
        <v>19773202191597.609</v>
      </c>
      <c r="D99" s="24">
        <f t="shared" ref="D99:L99" si="2">SUM(D55:D98)</f>
        <v>204674573904.08401</v>
      </c>
      <c r="E99" s="24">
        <f t="shared" si="2"/>
        <v>1018380325226</v>
      </c>
      <c r="F99" s="24">
        <f t="shared" si="2"/>
        <v>145149386182</v>
      </c>
      <c r="G99" s="24">
        <f t="shared" si="2"/>
        <v>46910332408</v>
      </c>
      <c r="H99" s="24">
        <f t="shared" si="2"/>
        <v>7226042630234.5596</v>
      </c>
      <c r="I99" s="24">
        <f t="shared" si="2"/>
        <v>15131780342.468</v>
      </c>
      <c r="J99" s="24">
        <f t="shared" si="2"/>
        <v>172432923508.08398</v>
      </c>
      <c r="K99" s="24">
        <f t="shared" si="2"/>
        <v>8751961044510.9795</v>
      </c>
      <c r="L99" s="22">
        <f t="shared" si="1"/>
        <v>37353885187913.781</v>
      </c>
    </row>
    <row r="102" spans="1:12" ht="15.75" x14ac:dyDescent="0.25">
      <c r="A102" s="48" t="s">
        <v>137</v>
      </c>
      <c r="B102" s="49"/>
      <c r="C102" s="49"/>
      <c r="D102" s="49"/>
      <c r="E102" s="49"/>
      <c r="F102" s="49"/>
      <c r="G102" s="49"/>
      <c r="H102" s="50"/>
    </row>
    <row r="103" spans="1:12" ht="15.75" x14ac:dyDescent="0.2">
      <c r="A103" s="43" t="s">
        <v>70</v>
      </c>
      <c r="B103" s="43" t="s">
        <v>1</v>
      </c>
      <c r="C103" s="13" t="s">
        <v>115</v>
      </c>
      <c r="D103" s="13" t="s">
        <v>116</v>
      </c>
      <c r="E103" s="13" t="s">
        <v>117</v>
      </c>
      <c r="F103" s="13" t="s">
        <v>118</v>
      </c>
      <c r="G103" s="13" t="s">
        <v>119</v>
      </c>
      <c r="H103" s="13" t="s">
        <v>131</v>
      </c>
    </row>
    <row r="104" spans="1:12" ht="47.25" customHeight="1" x14ac:dyDescent="0.2">
      <c r="A104" s="44"/>
      <c r="B104" s="44"/>
      <c r="C104" s="20" t="s">
        <v>105</v>
      </c>
      <c r="D104" s="19" t="s">
        <v>107</v>
      </c>
      <c r="E104" s="20" t="s">
        <v>109</v>
      </c>
      <c r="F104" s="20" t="s">
        <v>111</v>
      </c>
      <c r="G104" s="19" t="s">
        <v>113</v>
      </c>
      <c r="H104" s="19" t="s">
        <v>120</v>
      </c>
    </row>
    <row r="105" spans="1:12" ht="16.5" x14ac:dyDescent="0.25">
      <c r="A105" s="3" t="s">
        <v>2</v>
      </c>
      <c r="B105" s="3" t="s">
        <v>3</v>
      </c>
      <c r="C105" s="63"/>
      <c r="D105" s="63"/>
      <c r="E105" s="63"/>
      <c r="F105" s="63">
        <v>2594250</v>
      </c>
      <c r="G105" s="63"/>
      <c r="H105" s="25">
        <f>SUM(C105:G105)</f>
        <v>2594250</v>
      </c>
    </row>
    <row r="106" spans="1:12" ht="16.5" x14ac:dyDescent="0.25">
      <c r="A106" s="3" t="s">
        <v>6</v>
      </c>
      <c r="B106" s="3" t="s">
        <v>7</v>
      </c>
      <c r="C106" s="63">
        <v>2670308085</v>
      </c>
      <c r="D106" s="63">
        <v>3680797835</v>
      </c>
      <c r="E106" s="63">
        <v>9243567968</v>
      </c>
      <c r="F106" s="63">
        <v>23513820165</v>
      </c>
      <c r="G106" s="63">
        <v>5268258908</v>
      </c>
      <c r="H106" s="25">
        <f t="shared" ref="H106:H136" si="3">SUM(C106:G106)</f>
        <v>44376752961</v>
      </c>
    </row>
    <row r="107" spans="1:12" ht="16.5" x14ac:dyDescent="0.25">
      <c r="A107" s="3" t="s">
        <v>150</v>
      </c>
      <c r="B107" s="3" t="s">
        <v>11</v>
      </c>
      <c r="C107" s="63"/>
      <c r="D107" s="63"/>
      <c r="E107" s="63">
        <v>26000</v>
      </c>
      <c r="F107" s="63">
        <v>729752290.5</v>
      </c>
      <c r="G107" s="63"/>
      <c r="H107" s="25">
        <f t="shared" si="3"/>
        <v>729778290.5</v>
      </c>
    </row>
    <row r="108" spans="1:12" ht="16.5" x14ac:dyDescent="0.25">
      <c r="A108" s="3" t="s">
        <v>12</v>
      </c>
      <c r="B108" s="3" t="s">
        <v>13</v>
      </c>
      <c r="C108" s="63"/>
      <c r="D108" s="63"/>
      <c r="E108" s="63"/>
      <c r="F108" s="63">
        <v>-12000</v>
      </c>
      <c r="G108" s="63"/>
      <c r="H108" s="25">
        <f t="shared" si="3"/>
        <v>-12000</v>
      </c>
    </row>
    <row r="109" spans="1:12" ht="16.5" x14ac:dyDescent="0.25">
      <c r="A109" s="3" t="s">
        <v>174</v>
      </c>
      <c r="B109" s="3" t="s">
        <v>151</v>
      </c>
      <c r="C109" s="63"/>
      <c r="D109" s="63"/>
      <c r="E109" s="63"/>
      <c r="F109" s="63">
        <v>7064279205</v>
      </c>
      <c r="G109" s="63"/>
      <c r="H109" s="25">
        <f t="shared" si="3"/>
        <v>7064279205</v>
      </c>
    </row>
    <row r="110" spans="1:12" ht="16.5" x14ac:dyDescent="0.25">
      <c r="A110" s="3" t="s">
        <v>18</v>
      </c>
      <c r="B110" s="2" t="s">
        <v>19</v>
      </c>
      <c r="C110" s="63"/>
      <c r="D110" s="63"/>
      <c r="E110" s="63">
        <v>960000</v>
      </c>
      <c r="F110" s="63">
        <v>964598000</v>
      </c>
      <c r="G110" s="63"/>
      <c r="H110" s="25">
        <f t="shared" si="3"/>
        <v>965558000</v>
      </c>
    </row>
    <row r="111" spans="1:12" ht="16.5" x14ac:dyDescent="0.25">
      <c r="A111" s="3" t="s">
        <v>20</v>
      </c>
      <c r="B111" s="3" t="s">
        <v>21</v>
      </c>
      <c r="C111" s="63"/>
      <c r="D111" s="63"/>
      <c r="E111" s="63"/>
      <c r="F111" s="63"/>
      <c r="G111" s="63">
        <v>25000</v>
      </c>
      <c r="H111" s="25">
        <f t="shared" si="3"/>
        <v>25000</v>
      </c>
    </row>
    <row r="112" spans="1:12" ht="16.5" x14ac:dyDescent="0.25">
      <c r="A112" s="3" t="s">
        <v>22</v>
      </c>
      <c r="B112" s="3" t="s">
        <v>23</v>
      </c>
      <c r="C112" s="63"/>
      <c r="D112" s="63"/>
      <c r="E112" s="63"/>
      <c r="F112" s="63">
        <v>30442431113</v>
      </c>
      <c r="G112" s="63"/>
      <c r="H112" s="25">
        <f t="shared" si="3"/>
        <v>30442431113</v>
      </c>
    </row>
    <row r="113" spans="1:8" ht="16.5" x14ac:dyDescent="0.25">
      <c r="A113" s="3" t="s">
        <v>24</v>
      </c>
      <c r="B113" s="3" t="s">
        <v>25</v>
      </c>
      <c r="C113" s="63"/>
      <c r="D113" s="63"/>
      <c r="E113" s="63"/>
      <c r="F113" s="63">
        <v>4000</v>
      </c>
      <c r="G113" s="63"/>
      <c r="H113" s="25">
        <f t="shared" si="3"/>
        <v>4000</v>
      </c>
    </row>
    <row r="114" spans="1:8" ht="16.5" x14ac:dyDescent="0.25">
      <c r="A114" s="3" t="s">
        <v>206</v>
      </c>
      <c r="B114" s="3" t="s">
        <v>27</v>
      </c>
      <c r="C114" s="63"/>
      <c r="D114" s="63"/>
      <c r="E114" s="63"/>
      <c r="F114" s="63">
        <v>34650000</v>
      </c>
      <c r="G114" s="63"/>
      <c r="H114" s="25">
        <f t="shared" si="3"/>
        <v>34650000</v>
      </c>
    </row>
    <row r="115" spans="1:8" ht="16.5" x14ac:dyDescent="0.25">
      <c r="A115" s="3" t="s">
        <v>28</v>
      </c>
      <c r="B115" s="2" t="s">
        <v>29</v>
      </c>
      <c r="C115" s="63"/>
      <c r="D115" s="63"/>
      <c r="E115" s="63">
        <v>2624041722</v>
      </c>
      <c r="F115" s="63"/>
      <c r="G115" s="63"/>
      <c r="H115" s="25">
        <f t="shared" si="3"/>
        <v>2624041722</v>
      </c>
    </row>
    <row r="116" spans="1:8" ht="16.5" x14ac:dyDescent="0.25">
      <c r="A116" s="3" t="s">
        <v>171</v>
      </c>
      <c r="B116" s="3" t="s">
        <v>193</v>
      </c>
      <c r="C116" s="63"/>
      <c r="D116" s="63"/>
      <c r="E116" s="63">
        <v>13407283323</v>
      </c>
      <c r="F116" s="63">
        <v>31736324489</v>
      </c>
      <c r="G116" s="63"/>
      <c r="H116" s="25">
        <f t="shared" si="3"/>
        <v>45143607812</v>
      </c>
    </row>
    <row r="117" spans="1:8" ht="16.5" x14ac:dyDescent="0.25">
      <c r="A117" s="3" t="s">
        <v>30</v>
      </c>
      <c r="B117" s="3" t="s">
        <v>31</v>
      </c>
      <c r="C117" s="63">
        <v>1051466529</v>
      </c>
      <c r="D117" s="63"/>
      <c r="E117" s="63"/>
      <c r="F117" s="63"/>
      <c r="G117" s="63"/>
      <c r="H117" s="25">
        <f t="shared" si="3"/>
        <v>1051466529</v>
      </c>
    </row>
    <row r="118" spans="1:8" ht="16.5" x14ac:dyDescent="0.25">
      <c r="A118" s="3" t="s">
        <v>32</v>
      </c>
      <c r="B118" s="3" t="s">
        <v>33</v>
      </c>
      <c r="C118" s="63">
        <v>146180743259.10999</v>
      </c>
      <c r="D118" s="63"/>
      <c r="E118" s="63"/>
      <c r="F118" s="63"/>
      <c r="G118" s="63"/>
      <c r="H118" s="25">
        <f t="shared" si="3"/>
        <v>146180743259.10999</v>
      </c>
    </row>
    <row r="119" spans="1:8" ht="16.5" x14ac:dyDescent="0.25">
      <c r="A119" s="3" t="s">
        <v>34</v>
      </c>
      <c r="B119" s="3" t="s">
        <v>35</v>
      </c>
      <c r="C119" s="63"/>
      <c r="D119" s="63">
        <v>461870987811.85999</v>
      </c>
      <c r="E119" s="63"/>
      <c r="F119" s="63">
        <v>196100000</v>
      </c>
      <c r="G119" s="63"/>
      <c r="H119" s="25">
        <f t="shared" si="3"/>
        <v>462067087811.85999</v>
      </c>
    </row>
    <row r="120" spans="1:8" ht="16.5" x14ac:dyDescent="0.25">
      <c r="A120" s="3" t="s">
        <v>177</v>
      </c>
      <c r="B120" s="3" t="s">
        <v>37</v>
      </c>
      <c r="C120" s="63"/>
      <c r="D120" s="63"/>
      <c r="E120" s="63"/>
      <c r="F120" s="63">
        <v>2387595770</v>
      </c>
      <c r="G120" s="63"/>
      <c r="H120" s="25">
        <f t="shared" si="3"/>
        <v>2387595770</v>
      </c>
    </row>
    <row r="121" spans="1:8" ht="16.5" x14ac:dyDescent="0.25">
      <c r="A121" s="3" t="s">
        <v>38</v>
      </c>
      <c r="B121" s="3" t="s">
        <v>39</v>
      </c>
      <c r="C121" s="63"/>
      <c r="D121" s="63">
        <v>39693246229.269997</v>
      </c>
      <c r="E121" s="63"/>
      <c r="F121" s="63"/>
      <c r="G121" s="63"/>
      <c r="H121" s="25">
        <f t="shared" si="3"/>
        <v>39693246229.269997</v>
      </c>
    </row>
    <row r="122" spans="1:8" ht="16.5" x14ac:dyDescent="0.25">
      <c r="A122" s="3" t="s">
        <v>40</v>
      </c>
      <c r="B122" s="3" t="s">
        <v>41</v>
      </c>
      <c r="C122" s="63"/>
      <c r="D122" s="63"/>
      <c r="E122" s="63"/>
      <c r="F122" s="63">
        <v>1656221014</v>
      </c>
      <c r="G122" s="63">
        <v>1546557325</v>
      </c>
      <c r="H122" s="25">
        <f t="shared" si="3"/>
        <v>3202778339</v>
      </c>
    </row>
    <row r="123" spans="1:8" ht="16.5" x14ac:dyDescent="0.25">
      <c r="A123" s="3" t="s">
        <v>42</v>
      </c>
      <c r="B123" s="3" t="s">
        <v>43</v>
      </c>
      <c r="C123" s="63"/>
      <c r="D123" s="63">
        <v>66681894263.779999</v>
      </c>
      <c r="E123" s="63"/>
      <c r="F123" s="63">
        <v>169861975</v>
      </c>
      <c r="G123" s="63"/>
      <c r="H123" s="25">
        <f t="shared" si="3"/>
        <v>66851756238.779999</v>
      </c>
    </row>
    <row r="124" spans="1:8" ht="16.5" x14ac:dyDescent="0.25">
      <c r="A124" s="3" t="s">
        <v>44</v>
      </c>
      <c r="B124" s="3" t="s">
        <v>45</v>
      </c>
      <c r="C124" s="63"/>
      <c r="D124" s="63"/>
      <c r="E124" s="63">
        <v>5243378368</v>
      </c>
      <c r="F124" s="63"/>
      <c r="G124" s="63"/>
      <c r="H124" s="25">
        <f t="shared" si="3"/>
        <v>5243378368</v>
      </c>
    </row>
    <row r="125" spans="1:8" ht="16.5" x14ac:dyDescent="0.25">
      <c r="A125" s="3" t="s">
        <v>46</v>
      </c>
      <c r="B125" s="2" t="s">
        <v>47</v>
      </c>
      <c r="C125" s="63"/>
      <c r="D125" s="63"/>
      <c r="E125" s="63"/>
      <c r="F125" s="63">
        <v>6000</v>
      </c>
      <c r="G125" s="63"/>
      <c r="H125" s="25">
        <f t="shared" si="3"/>
        <v>6000</v>
      </c>
    </row>
    <row r="126" spans="1:8" ht="16.5" x14ac:dyDescent="0.25">
      <c r="A126" s="3" t="s">
        <v>48</v>
      </c>
      <c r="B126" s="3" t="s">
        <v>49</v>
      </c>
      <c r="C126" s="63"/>
      <c r="D126" s="63">
        <v>20211916400</v>
      </c>
      <c r="E126" s="63">
        <v>13685953870</v>
      </c>
      <c r="F126" s="63">
        <v>51637406360</v>
      </c>
      <c r="G126" s="63">
        <v>13091823835</v>
      </c>
      <c r="H126" s="25">
        <f t="shared" si="3"/>
        <v>98627100465</v>
      </c>
    </row>
    <row r="127" spans="1:8" ht="16.5" x14ac:dyDescent="0.25">
      <c r="A127" s="3" t="s">
        <v>172</v>
      </c>
      <c r="B127" s="2" t="s">
        <v>178</v>
      </c>
      <c r="C127" s="63">
        <v>384890250</v>
      </c>
      <c r="D127" s="63">
        <v>17364442410</v>
      </c>
      <c r="E127" s="63">
        <v>51195135848</v>
      </c>
      <c r="F127" s="63">
        <v>235928082539</v>
      </c>
      <c r="G127" s="63">
        <v>18557789996</v>
      </c>
      <c r="H127" s="25">
        <f t="shared" si="3"/>
        <v>323430341043</v>
      </c>
    </row>
    <row r="128" spans="1:8" ht="16.5" x14ac:dyDescent="0.25">
      <c r="A128" s="3" t="s">
        <v>154</v>
      </c>
      <c r="B128" s="2" t="s">
        <v>160</v>
      </c>
      <c r="C128" s="63"/>
      <c r="D128" s="63">
        <v>520495000</v>
      </c>
      <c r="E128" s="63">
        <v>25965350750</v>
      </c>
      <c r="F128" s="63">
        <v>10823652635</v>
      </c>
      <c r="G128" s="63">
        <v>1742812530</v>
      </c>
      <c r="H128" s="25">
        <f t="shared" si="3"/>
        <v>39052310915</v>
      </c>
    </row>
    <row r="129" spans="1:8" ht="16.5" x14ac:dyDescent="0.25">
      <c r="A129" s="30" t="s">
        <v>223</v>
      </c>
      <c r="B129" s="2" t="s">
        <v>179</v>
      </c>
      <c r="C129" s="63">
        <v>35020730</v>
      </c>
      <c r="D129" s="63">
        <v>4895459920</v>
      </c>
      <c r="E129" s="63">
        <v>9955619765</v>
      </c>
      <c r="F129" s="63">
        <v>12797169089</v>
      </c>
      <c r="G129" s="63">
        <v>3238336600</v>
      </c>
      <c r="H129" s="25">
        <f t="shared" si="3"/>
        <v>30921606104</v>
      </c>
    </row>
    <row r="130" spans="1:8" ht="16.5" x14ac:dyDescent="0.25">
      <c r="A130" s="3" t="s">
        <v>217</v>
      </c>
      <c r="B130" s="2" t="s">
        <v>218</v>
      </c>
      <c r="C130" s="63">
        <v>250000000</v>
      </c>
      <c r="D130" s="63">
        <v>1377120008</v>
      </c>
      <c r="E130" s="63">
        <v>16512097475</v>
      </c>
      <c r="F130" s="63">
        <v>15794135587</v>
      </c>
      <c r="G130" s="63">
        <v>7283749702</v>
      </c>
      <c r="H130" s="25">
        <f t="shared" si="3"/>
        <v>41217102772</v>
      </c>
    </row>
    <row r="131" spans="1:8" ht="16.5" x14ac:dyDescent="0.25">
      <c r="A131" s="3" t="s">
        <v>156</v>
      </c>
      <c r="B131" s="2" t="s">
        <v>163</v>
      </c>
      <c r="C131" s="63"/>
      <c r="D131" s="63"/>
      <c r="E131" s="63">
        <v>1765871646</v>
      </c>
      <c r="F131" s="63">
        <v>10882590375</v>
      </c>
      <c r="G131" s="63">
        <v>207299600</v>
      </c>
      <c r="H131" s="25">
        <f t="shared" si="3"/>
        <v>12855761621</v>
      </c>
    </row>
    <row r="132" spans="1:8" ht="16.5" x14ac:dyDescent="0.25">
      <c r="A132" s="3" t="s">
        <v>157</v>
      </c>
      <c r="B132" s="2" t="s">
        <v>164</v>
      </c>
      <c r="C132" s="63"/>
      <c r="D132" s="63">
        <v>46416950</v>
      </c>
      <c r="E132" s="63">
        <v>15324023520</v>
      </c>
      <c r="F132" s="63">
        <v>5106353968</v>
      </c>
      <c r="G132" s="63">
        <v>391857880</v>
      </c>
      <c r="H132" s="25">
        <f t="shared" si="3"/>
        <v>20868652318</v>
      </c>
    </row>
    <row r="133" spans="1:8" ht="16.5" x14ac:dyDescent="0.25">
      <c r="A133" s="3" t="s">
        <v>158</v>
      </c>
      <c r="B133" s="2" t="s">
        <v>165</v>
      </c>
      <c r="C133" s="63"/>
      <c r="D133" s="63">
        <v>3578027250</v>
      </c>
      <c r="E133" s="63">
        <v>1973823170</v>
      </c>
      <c r="F133" s="63">
        <v>4738465300</v>
      </c>
      <c r="G133" s="63">
        <v>1265333750</v>
      </c>
      <c r="H133" s="25">
        <f t="shared" si="3"/>
        <v>11555649470</v>
      </c>
    </row>
    <row r="134" spans="1:8" ht="16.5" x14ac:dyDescent="0.25">
      <c r="A134" s="3" t="s">
        <v>175</v>
      </c>
      <c r="B134" s="2" t="s">
        <v>166</v>
      </c>
      <c r="C134" s="63"/>
      <c r="D134" s="63"/>
      <c r="E134" s="63">
        <v>25118100</v>
      </c>
      <c r="F134" s="63">
        <v>4694782949</v>
      </c>
      <c r="G134" s="63"/>
      <c r="H134" s="25">
        <f t="shared" si="3"/>
        <v>4719901049</v>
      </c>
    </row>
    <row r="135" spans="1:8" ht="16.5" x14ac:dyDescent="0.25">
      <c r="A135" s="3" t="s">
        <v>176</v>
      </c>
      <c r="B135" s="3" t="s">
        <v>168</v>
      </c>
      <c r="C135" s="63"/>
      <c r="D135" s="63">
        <v>3381737462</v>
      </c>
      <c r="E135" s="63">
        <v>17272736645</v>
      </c>
      <c r="F135" s="63">
        <v>5973709300</v>
      </c>
      <c r="G135" s="63">
        <v>3109586925</v>
      </c>
      <c r="H135" s="25">
        <f t="shared" si="3"/>
        <v>29737770332</v>
      </c>
    </row>
    <row r="136" spans="1:8" ht="16.5" x14ac:dyDescent="0.25">
      <c r="A136" s="3" t="s">
        <v>51</v>
      </c>
      <c r="B136" s="3" t="s">
        <v>52</v>
      </c>
      <c r="C136" s="63">
        <f>SUM(C105:C135)</f>
        <v>150572428853.10999</v>
      </c>
      <c r="D136" s="63">
        <f t="shared" ref="D136:H136" si="4">SUM(D105:D135)</f>
        <v>623302541539.91003</v>
      </c>
      <c r="E136" s="63">
        <f t="shared" si="4"/>
        <v>184194988170</v>
      </c>
      <c r="F136" s="63">
        <f t="shared" si="4"/>
        <v>457274574373.5</v>
      </c>
      <c r="G136" s="63">
        <f t="shared" si="4"/>
        <v>55703432051</v>
      </c>
      <c r="H136" s="25">
        <f t="shared" si="3"/>
        <v>1471047964987.52</v>
      </c>
    </row>
    <row r="137" spans="1:8" ht="15.75" x14ac:dyDescent="0.25">
      <c r="C137" s="10"/>
      <c r="E137" s="10"/>
      <c r="G137" s="14"/>
      <c r="H137" s="14"/>
    </row>
    <row r="138" spans="1:8" ht="15.75" x14ac:dyDescent="0.25">
      <c r="G138" s="14"/>
      <c r="H138" s="14"/>
    </row>
    <row r="139" spans="1:8" ht="18.75" customHeight="1" x14ac:dyDescent="0.2">
      <c r="A139" s="45" t="s">
        <v>141</v>
      </c>
      <c r="B139" s="46"/>
      <c r="C139" s="47"/>
    </row>
    <row r="140" spans="1:8" ht="30.75" customHeight="1" x14ac:dyDescent="0.2">
      <c r="A140" s="15" t="s">
        <v>53</v>
      </c>
      <c r="B140" s="5" t="s">
        <v>54</v>
      </c>
      <c r="C140" s="5" t="s">
        <v>128</v>
      </c>
    </row>
    <row r="141" spans="1:8" ht="15.75" x14ac:dyDescent="0.25">
      <c r="A141" s="3" t="s">
        <v>55</v>
      </c>
      <c r="B141" s="3" t="s">
        <v>56</v>
      </c>
      <c r="C141" s="60">
        <v>19773202191597.602</v>
      </c>
    </row>
    <row r="142" spans="1:8" ht="15.75" x14ac:dyDescent="0.25">
      <c r="A142" s="3" t="s">
        <v>57</v>
      </c>
      <c r="B142" s="3" t="s">
        <v>58</v>
      </c>
      <c r="C142" s="60">
        <v>204674573904.08401</v>
      </c>
    </row>
    <row r="143" spans="1:8" ht="15.75" x14ac:dyDescent="0.25">
      <c r="A143" s="3" t="s">
        <v>59</v>
      </c>
      <c r="B143" s="3" t="s">
        <v>60</v>
      </c>
      <c r="C143" s="60">
        <v>1018380325226</v>
      </c>
    </row>
    <row r="144" spans="1:8" ht="15.75" x14ac:dyDescent="0.25">
      <c r="A144" s="3" t="s">
        <v>61</v>
      </c>
      <c r="B144" s="3" t="s">
        <v>62</v>
      </c>
      <c r="C144" s="60">
        <v>145149386182</v>
      </c>
    </row>
    <row r="145" spans="1:9" ht="15.75" x14ac:dyDescent="0.25">
      <c r="A145" s="3" t="s">
        <v>63</v>
      </c>
      <c r="B145" s="3" t="s">
        <v>64</v>
      </c>
      <c r="C145" s="60">
        <v>46910332408</v>
      </c>
      <c r="I145" s="10"/>
    </row>
    <row r="146" spans="1:9" ht="15.75" x14ac:dyDescent="0.25">
      <c r="A146" s="3" t="s">
        <v>65</v>
      </c>
      <c r="B146" s="3" t="s">
        <v>66</v>
      </c>
      <c r="C146" s="60">
        <v>7226042630234.5596</v>
      </c>
      <c r="I146" s="14"/>
    </row>
    <row r="147" spans="1:9" ht="15.75" x14ac:dyDescent="0.25">
      <c r="A147" s="3" t="s">
        <v>152</v>
      </c>
      <c r="B147" s="3" t="s">
        <v>153</v>
      </c>
      <c r="C147" s="60">
        <v>15131780342.468</v>
      </c>
      <c r="I147" s="14"/>
    </row>
    <row r="148" spans="1:9" ht="15.75" x14ac:dyDescent="0.25">
      <c r="A148" s="3" t="s">
        <v>144</v>
      </c>
      <c r="B148" s="3" t="s">
        <v>145</v>
      </c>
      <c r="C148" s="60">
        <v>172432923508.08401</v>
      </c>
    </row>
    <row r="149" spans="1:9" ht="15.75" x14ac:dyDescent="0.25">
      <c r="A149" s="3" t="s">
        <v>67</v>
      </c>
      <c r="B149" s="3" t="s">
        <v>68</v>
      </c>
      <c r="C149" s="60">
        <v>8751961044510.9805</v>
      </c>
    </row>
    <row r="150" spans="1:9" ht="16.5" x14ac:dyDescent="0.25">
      <c r="A150" s="3" t="s">
        <v>69</v>
      </c>
      <c r="B150" s="3" t="s">
        <v>52</v>
      </c>
      <c r="C150" s="22">
        <f>SUM(C141:C149)</f>
        <v>37353885187913.781</v>
      </c>
    </row>
    <row r="152" spans="1:9" ht="15.75" x14ac:dyDescent="0.2">
      <c r="A152" s="51" t="s">
        <v>187</v>
      </c>
      <c r="B152" s="52"/>
      <c r="C152" s="53"/>
    </row>
    <row r="153" spans="1:9" ht="15.75" x14ac:dyDescent="0.25">
      <c r="A153" s="6" t="s">
        <v>203</v>
      </c>
      <c r="B153" s="18" t="s">
        <v>204</v>
      </c>
      <c r="C153" s="16" t="s">
        <v>124</v>
      </c>
    </row>
    <row r="154" spans="1:9" ht="15.75" x14ac:dyDescent="0.25">
      <c r="A154" s="6" t="s">
        <v>181</v>
      </c>
      <c r="B154" s="3" t="s">
        <v>188</v>
      </c>
      <c r="C154" s="60">
        <v>858081084186.52002</v>
      </c>
    </row>
    <row r="155" spans="1:9" ht="15.75" x14ac:dyDescent="0.25">
      <c r="A155" s="6" t="s">
        <v>182</v>
      </c>
      <c r="B155" s="3" t="s">
        <v>189</v>
      </c>
      <c r="C155" s="60">
        <v>291299450641</v>
      </c>
    </row>
    <row r="156" spans="1:9" ht="15.75" x14ac:dyDescent="0.25">
      <c r="A156" s="6" t="s">
        <v>183</v>
      </c>
      <c r="B156" s="3" t="s">
        <v>190</v>
      </c>
      <c r="C156" s="60">
        <v>316442379469</v>
      </c>
    </row>
    <row r="157" spans="1:9" ht="15.75" x14ac:dyDescent="0.25">
      <c r="A157" s="6" t="s">
        <v>184</v>
      </c>
      <c r="B157" s="3" t="s">
        <v>191</v>
      </c>
      <c r="C157" s="60">
        <v>30673712</v>
      </c>
    </row>
    <row r="158" spans="1:9" ht="15.75" x14ac:dyDescent="0.25">
      <c r="A158" s="6" t="s">
        <v>186</v>
      </c>
      <c r="B158" s="3" t="s">
        <v>192</v>
      </c>
      <c r="C158" s="60">
        <v>5244376979</v>
      </c>
    </row>
    <row r="159" spans="1:9" ht="16.5" x14ac:dyDescent="0.25">
      <c r="A159" s="6" t="s">
        <v>185</v>
      </c>
      <c r="B159" s="3" t="s">
        <v>52</v>
      </c>
      <c r="C159" s="22">
        <f>SUM(C154:C158)</f>
        <v>1471097964987.52</v>
      </c>
    </row>
    <row r="161" spans="1:5" ht="15.75" x14ac:dyDescent="0.2">
      <c r="A161" s="45" t="s">
        <v>208</v>
      </c>
      <c r="B161" s="46"/>
      <c r="C161" s="47"/>
    </row>
    <row r="162" spans="1:5" ht="15.75" x14ac:dyDescent="0.25">
      <c r="A162" s="3" t="s">
        <v>102</v>
      </c>
      <c r="B162" s="3" t="s">
        <v>103</v>
      </c>
      <c r="C162" s="13" t="s">
        <v>129</v>
      </c>
    </row>
    <row r="163" spans="1:5" ht="15.75" x14ac:dyDescent="0.25">
      <c r="A163" s="3" t="s">
        <v>104</v>
      </c>
      <c r="B163" s="3" t="s">
        <v>105</v>
      </c>
      <c r="C163" s="60">
        <v>150572428853.10999</v>
      </c>
    </row>
    <row r="164" spans="1:5" ht="15.75" x14ac:dyDescent="0.25">
      <c r="A164" s="3" t="s">
        <v>106</v>
      </c>
      <c r="B164" s="3" t="s">
        <v>107</v>
      </c>
      <c r="C164" s="60">
        <v>623302541539.91003</v>
      </c>
    </row>
    <row r="165" spans="1:5" ht="15.75" x14ac:dyDescent="0.25">
      <c r="A165" s="3" t="s">
        <v>108</v>
      </c>
      <c r="B165" s="3" t="s">
        <v>109</v>
      </c>
      <c r="C165" s="60">
        <v>184194988170</v>
      </c>
    </row>
    <row r="166" spans="1:5" ht="15.75" x14ac:dyDescent="0.25">
      <c r="A166" s="3" t="s">
        <v>110</v>
      </c>
      <c r="B166" s="3" t="s">
        <v>111</v>
      </c>
      <c r="C166" s="60">
        <v>457324574373.5</v>
      </c>
    </row>
    <row r="167" spans="1:5" ht="15.75" x14ac:dyDescent="0.25">
      <c r="A167" s="3" t="s">
        <v>112</v>
      </c>
      <c r="B167" s="3" t="s">
        <v>113</v>
      </c>
      <c r="C167" s="60">
        <v>55703432051</v>
      </c>
    </row>
    <row r="168" spans="1:5" ht="16.5" x14ac:dyDescent="0.25">
      <c r="A168" s="3" t="s">
        <v>114</v>
      </c>
      <c r="B168" s="3" t="s">
        <v>52</v>
      </c>
      <c r="C168" s="22">
        <f>SUM(C163:C167)</f>
        <v>1471097964987.52</v>
      </c>
    </row>
    <row r="170" spans="1:5" ht="15.75" x14ac:dyDescent="0.2">
      <c r="A170" s="45" t="s">
        <v>194</v>
      </c>
      <c r="B170" s="46"/>
      <c r="C170" s="46"/>
      <c r="D170" s="46"/>
      <c r="E170" s="47"/>
    </row>
    <row r="171" spans="1:5" ht="34.5" customHeight="1" x14ac:dyDescent="0.2">
      <c r="A171" s="15" t="s">
        <v>125</v>
      </c>
      <c r="B171" s="5" t="s">
        <v>126</v>
      </c>
      <c r="C171" s="13" t="s">
        <v>128</v>
      </c>
      <c r="D171" s="13" t="s">
        <v>124</v>
      </c>
      <c r="E171" s="13" t="s">
        <v>180</v>
      </c>
    </row>
    <row r="172" spans="1:5" ht="16.5" x14ac:dyDescent="0.25">
      <c r="A172" s="3" t="s">
        <v>78</v>
      </c>
      <c r="B172" s="3" t="s">
        <v>79</v>
      </c>
      <c r="C172" s="57">
        <v>42494110586492.703</v>
      </c>
      <c r="D172" s="57"/>
      <c r="E172" s="27">
        <f>SUM(C172:D172)</f>
        <v>42494110586492.703</v>
      </c>
    </row>
    <row r="173" spans="1:5" ht="16.5" x14ac:dyDescent="0.25">
      <c r="A173" s="3" t="s">
        <v>80</v>
      </c>
      <c r="B173" s="3" t="s">
        <v>81</v>
      </c>
      <c r="C173" s="57">
        <v>1056290742728.28</v>
      </c>
      <c r="D173" s="57">
        <v>4850128</v>
      </c>
      <c r="E173" s="27">
        <f t="shared" ref="E173:E180" si="5">SUM(C173:D173)</f>
        <v>1056295592856.28</v>
      </c>
    </row>
    <row r="174" spans="1:5" ht="16.5" x14ac:dyDescent="0.25">
      <c r="A174" s="3" t="s">
        <v>82</v>
      </c>
      <c r="B174" s="3" t="s">
        <v>83</v>
      </c>
      <c r="C174" s="57">
        <v>814307231275</v>
      </c>
      <c r="D174" s="57"/>
      <c r="E174" s="27">
        <f t="shared" si="5"/>
        <v>814307231275</v>
      </c>
    </row>
    <row r="175" spans="1:5" ht="16.5" x14ac:dyDescent="0.25">
      <c r="A175" s="3" t="s">
        <v>84</v>
      </c>
      <c r="B175" s="3" t="s">
        <v>85</v>
      </c>
      <c r="C175" s="57">
        <v>414666155597.06403</v>
      </c>
      <c r="D175" s="57">
        <v>260110535</v>
      </c>
      <c r="E175" s="27">
        <f t="shared" si="5"/>
        <v>414926266132.06403</v>
      </c>
    </row>
    <row r="176" spans="1:5" ht="16.5" x14ac:dyDescent="0.25">
      <c r="A176" s="3" t="s">
        <v>86</v>
      </c>
      <c r="B176" s="3" t="s">
        <v>87</v>
      </c>
      <c r="C176" s="57">
        <v>250488889343.22601</v>
      </c>
      <c r="D176" s="57"/>
      <c r="E176" s="27">
        <f t="shared" si="5"/>
        <v>250488889343.22601</v>
      </c>
    </row>
    <row r="177" spans="1:5" ht="16.5" x14ac:dyDescent="0.25">
      <c r="A177" s="3" t="s">
        <v>88</v>
      </c>
      <c r="B177" s="3" t="s">
        <v>89</v>
      </c>
      <c r="C177" s="57">
        <v>33519318217.516998</v>
      </c>
      <c r="D177" s="57"/>
      <c r="E177" s="27">
        <f t="shared" si="5"/>
        <v>33519318217.516998</v>
      </c>
    </row>
    <row r="178" spans="1:5" ht="16.5" x14ac:dyDescent="0.25">
      <c r="A178" s="3" t="s">
        <v>90</v>
      </c>
      <c r="B178" s="3" t="s">
        <v>91</v>
      </c>
      <c r="C178" s="57">
        <v>547732996293.07703</v>
      </c>
      <c r="D178" s="57">
        <v>24067816078.360001</v>
      </c>
      <c r="E178" s="27">
        <f t="shared" si="5"/>
        <v>571800812371.43701</v>
      </c>
    </row>
    <row r="179" spans="1:5" ht="16.5" x14ac:dyDescent="0.25">
      <c r="A179" s="3" t="s">
        <v>92</v>
      </c>
      <c r="B179" s="3" t="s">
        <v>93</v>
      </c>
      <c r="C179" s="57">
        <v>418882368287.77502</v>
      </c>
      <c r="D179" s="57">
        <v>15273346101.604</v>
      </c>
      <c r="E179" s="27">
        <f t="shared" si="5"/>
        <v>434155714389.37903</v>
      </c>
    </row>
    <row r="180" spans="1:5" ht="16.5" x14ac:dyDescent="0.25">
      <c r="A180" s="3" t="s">
        <v>94</v>
      </c>
      <c r="B180" s="3" t="s">
        <v>95</v>
      </c>
      <c r="C180" s="26">
        <f>SUM(C172:C179)</f>
        <v>46029998288234.641</v>
      </c>
      <c r="D180" s="26">
        <f t="shared" ref="D180:E180" si="6">SUM(D172:D179)</f>
        <v>39606122842.964005</v>
      </c>
      <c r="E180" s="27">
        <f t="shared" si="5"/>
        <v>46069604411077.602</v>
      </c>
    </row>
    <row r="181" spans="1:5" x14ac:dyDescent="0.2">
      <c r="D181" s="21"/>
    </row>
    <row r="182" spans="1:5" ht="15.75" x14ac:dyDescent="0.25">
      <c r="A182" s="54" t="s">
        <v>196</v>
      </c>
      <c r="B182" s="55"/>
      <c r="C182" s="56"/>
    </row>
    <row r="183" spans="1:5" ht="15.75" x14ac:dyDescent="0.25">
      <c r="A183" s="6" t="s">
        <v>121</v>
      </c>
      <c r="B183" s="6" t="s">
        <v>138</v>
      </c>
      <c r="C183" s="64">
        <v>5012360035366.1299</v>
      </c>
    </row>
    <row r="184" spans="1:5" ht="15.75" x14ac:dyDescent="0.25">
      <c r="A184" s="6" t="s">
        <v>122</v>
      </c>
      <c r="B184" s="6" t="s">
        <v>205</v>
      </c>
      <c r="C184" s="64">
        <v>-611451893800.39404</v>
      </c>
    </row>
    <row r="185" spans="1:5" ht="16.5" x14ac:dyDescent="0.25">
      <c r="A185" s="6" t="s">
        <v>127</v>
      </c>
      <c r="B185" s="6" t="s">
        <v>139</v>
      </c>
      <c r="C185" s="29">
        <f>SUM(C183:C184)</f>
        <v>4400908141565.7363</v>
      </c>
    </row>
    <row r="187" spans="1:5" ht="39.75" customHeight="1" x14ac:dyDescent="0.2">
      <c r="A187" s="40" t="s">
        <v>133</v>
      </c>
      <c r="B187" s="41"/>
      <c r="C187" s="42"/>
    </row>
    <row r="188" spans="1:5" ht="55.5" customHeight="1" x14ac:dyDescent="0.2">
      <c r="A188" s="40" t="s">
        <v>140</v>
      </c>
      <c r="B188" s="41"/>
      <c r="C188" s="42"/>
    </row>
    <row r="189" spans="1:5" ht="15.75" x14ac:dyDescent="0.25">
      <c r="A189" s="3" t="s">
        <v>96</v>
      </c>
      <c r="B189" s="3" t="s">
        <v>197</v>
      </c>
      <c r="C189" s="65">
        <v>42526232233092.141</v>
      </c>
    </row>
    <row r="190" spans="1:5" ht="15.75" x14ac:dyDescent="0.25">
      <c r="A190" s="3" t="s">
        <v>97</v>
      </c>
      <c r="B190" s="3" t="s">
        <v>198</v>
      </c>
      <c r="C190" s="65">
        <v>3543372177985.4609</v>
      </c>
    </row>
    <row r="191" spans="1:5" ht="15.75" x14ac:dyDescent="0.25">
      <c r="A191" s="3" t="s">
        <v>98</v>
      </c>
      <c r="B191" s="3" t="s">
        <v>199</v>
      </c>
      <c r="C191" s="66">
        <v>46069604411077.602</v>
      </c>
    </row>
    <row r="192" spans="1:5" ht="15.75" x14ac:dyDescent="0.25">
      <c r="A192" s="3" t="s">
        <v>99</v>
      </c>
      <c r="B192" s="3" t="s">
        <v>200</v>
      </c>
      <c r="C192" s="67">
        <v>0.92308655081193958</v>
      </c>
    </row>
    <row r="193" spans="1:3" ht="15.75" x14ac:dyDescent="0.25">
      <c r="A193" s="3" t="s">
        <v>100</v>
      </c>
      <c r="B193" s="3" t="s">
        <v>201</v>
      </c>
      <c r="C193" s="67">
        <v>7.6913449188060409E-2</v>
      </c>
    </row>
    <row r="194" spans="1:3" ht="15.75" x14ac:dyDescent="0.25">
      <c r="A194" s="3" t="s">
        <v>101</v>
      </c>
      <c r="B194" s="3" t="s">
        <v>202</v>
      </c>
      <c r="C194" s="67">
        <v>1</v>
      </c>
    </row>
    <row r="195" spans="1:3" x14ac:dyDescent="0.2">
      <c r="A195" s="4" t="s">
        <v>207</v>
      </c>
    </row>
  </sheetData>
  <mergeCells count="16">
    <mergeCell ref="A3:E3"/>
    <mergeCell ref="A2:E2"/>
    <mergeCell ref="A1:E1"/>
    <mergeCell ref="A187:C187"/>
    <mergeCell ref="A188:C188"/>
    <mergeCell ref="A103:A104"/>
    <mergeCell ref="B103:B104"/>
    <mergeCell ref="B53:B54"/>
    <mergeCell ref="A53:A54"/>
    <mergeCell ref="A52:L52"/>
    <mergeCell ref="A102:H102"/>
    <mergeCell ref="A170:E170"/>
    <mergeCell ref="A152:C152"/>
    <mergeCell ref="A139:C139"/>
    <mergeCell ref="A182:C182"/>
    <mergeCell ref="A161:C161"/>
  </mergeCells>
  <printOptions horizontalCentered="1" verticalCentered="1"/>
  <pageMargins left="0" right="0" top="0" bottom="0" header="0" footer="0"/>
  <pageSetup paperSize="9" scale="17" orientation="landscape" r:id="rId1"/>
  <rowBreaks count="3" manualBreakCount="3">
    <brk id="49" max="16383" man="1"/>
    <brk id="135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G50"/>
    </sheetView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VMCDCHTSR4DK-1850682920-911</_dlc_DocId>
    <_dlc_DocIdUrl xmlns="536e90f3-28f6-43a2-9886-69104c66b47c">
      <Url>http://cms-mof/_layouts/DocIdRedir.aspx?ID=VMCDCHTSR4DK-1850682920-911</Url>
      <Description>VMCDCHTSR4DK-1850682920-911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5168FC-9A9D-442A-813E-DDD89F3B6C4B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90F3EA86-29FE-4E4D-91B4-4FA4B07D7C80}"/>
</file>

<file path=customXml/itemProps4.xml><?xml version="1.0" encoding="utf-8"?>
<ds:datastoreItem xmlns:ds="http://schemas.openxmlformats.org/officeDocument/2006/customXml" ds:itemID="{01ABF502-9094-46C8-93EA-258EEDEA7D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account May 2019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حزيران 2019 للموازنة الإتحادية</dc:title>
  <dc:creator/>
  <cp:lastModifiedBy/>
  <dcterms:created xsi:type="dcterms:W3CDTF">2006-09-16T00:00:00Z</dcterms:created>
  <dcterms:modified xsi:type="dcterms:W3CDTF">2019-09-05T06:40:56Z</dcterms:modified>
  <cp:contentStatus>نهائي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3f10ff2e-fbeb-42ce-a1a6-9a9578fd2506</vt:lpwstr>
  </property>
</Properties>
</file>