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810" yWindow="270" windowWidth="8700" windowHeight="7350" tabRatio="831"/>
  </bookViews>
  <sheets>
    <sheet name="state account until Nov. 2016" sheetId="4" r:id="rId1"/>
  </sheets>
  <calcPr calcId="145621"/>
</workbook>
</file>

<file path=xl/calcChain.xml><?xml version="1.0" encoding="utf-8"?>
<calcChain xmlns="http://schemas.openxmlformats.org/spreadsheetml/2006/main">
  <c r="E160" i="4" l="1"/>
  <c r="E161" i="4"/>
  <c r="E162" i="4"/>
  <c r="E163" i="4"/>
  <c r="E164" i="4"/>
  <c r="E165" i="4"/>
  <c r="E166" i="4"/>
  <c r="E159" i="4"/>
  <c r="C146" i="4"/>
  <c r="C172" i="4" l="1"/>
  <c r="D167" i="4"/>
  <c r="C155" i="4"/>
  <c r="H122" i="4"/>
  <c r="G122" i="4"/>
  <c r="F122" i="4"/>
  <c r="E122" i="4"/>
  <c r="D122" i="4"/>
  <c r="C122" i="4"/>
  <c r="B181" i="4" l="1"/>
  <c r="B179" i="4"/>
  <c r="B177" i="4"/>
  <c r="B180" i="4" s="1"/>
  <c r="C167" i="4"/>
  <c r="E167" i="4" s="1"/>
  <c r="C137" i="4"/>
  <c r="L89" i="4"/>
  <c r="K89" i="4"/>
  <c r="J89" i="4"/>
  <c r="I89" i="4"/>
  <c r="H89" i="4"/>
  <c r="G89" i="4"/>
  <c r="F89" i="4"/>
  <c r="E89" i="4"/>
  <c r="D89" i="4"/>
  <c r="C89" i="4"/>
</calcChain>
</file>

<file path=xl/sharedStrings.xml><?xml version="1.0" encoding="utf-8"?>
<sst xmlns="http://schemas.openxmlformats.org/spreadsheetml/2006/main" count="355" uniqueCount="207">
  <si>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</si>
  <si>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</si>
  <si>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</si>
  <si>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</si>
  <si>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</si>
  <si>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</si>
  <si>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</si>
  <si>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</si>
  <si>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</si>
  <si>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</si>
  <si>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</si>
  <si>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</si>
  <si>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</si>
  <si>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</si>
  <si>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</si>
  <si>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</si>
  <si>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</si>
  <si>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</si>
  <si>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</si>
  <si>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</si>
  <si>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</si>
  <si>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</si>
  <si>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</si>
  <si>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</si>
  <si>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</si>
  <si>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</si>
  <si>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</si>
  <si>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</si>
  <si>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</si>
  <si>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</si>
  <si>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</si>
  <si>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</si>
  <si>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</si>
  <si>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</si>
  <si>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</si>
  <si>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</si>
  <si>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</si>
  <si>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</si>
  <si>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</si>
  <si>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</si>
  <si>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</si>
  <si>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</si>
  <si>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</si>
  <si>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</si>
  <si>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</si>
  <si>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</si>
  <si>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</si>
  <si>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</si>
  <si>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</si>
  <si>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</si>
  <si>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</si>
  <si>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</si>
  <si>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</si>
  <si>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</si>
  <si>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</si>
  <si>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</si>
  <si>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</si>
  <si>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</si>
  <si>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</si>
  <si>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</si>
  <si>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</si>
  <si>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</si>
  <si>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</si>
  <si>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</si>
  <si>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</si>
  <si>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</si>
  <si>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</si>
  <si>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</si>
  <si>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</si>
  <si>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</si>
  <si>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</si>
  <si>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</si>
  <si>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</si>
  <si>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</si>
  <si>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</si>
  <si>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</si>
  <si>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</si>
  <si>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</si>
  <si>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</si>
  <si>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</si>
  <si>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</si>
  <si>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</si>
  <si>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</si>
  <si>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</si>
  <si>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</si>
  <si>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</si>
  <si>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</si>
  <si>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</si>
  <si>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</si>
  <si>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</si>
  <si>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</si>
  <si>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</si>
  <si>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</si>
  <si>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</si>
  <si>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</si>
  <si>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</si>
  <si>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</si>
  <si>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</si>
  <si>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</si>
  <si>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</si>
  <si>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</si>
  <si>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</si>
  <si>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</si>
  <si>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</si>
  <si>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</si>
  <si>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</si>
  <si>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</si>
  <si>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</si>
  <si>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</si>
  <si>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</si>
  <si>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</si>
  <si>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</si>
  <si>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</si>
  <si>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</si>
  <si>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</si>
  <si>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</si>
  <si>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</si>
  <si>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</si>
  <si>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</si>
  <si>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</si>
  <si>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</si>
  <si>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</si>
  <si>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</si>
  <si>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</si>
  <si>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</si>
  <si>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</si>
  <si>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</si>
  <si>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</si>
  <si>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</si>
  <si>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</si>
  <si>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</si>
  <si>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</si>
  <si>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</si>
  <si>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</si>
  <si>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</si>
  <si>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</si>
  <si>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</si>
  <si>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</si>
  <si>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 xml:space="preserve"> تقرير بالايرادات حسب التصنيف الاقتصادي للموازنة الجارية والاستثمارية   -   Report revenues by economic classification current and investment budget</t>
  </si>
  <si>
    <t>Predecessor of the current budget</t>
  </si>
  <si>
    <t>Ancestor investment budget</t>
  </si>
  <si>
    <t>Predecessor of the total budget</t>
  </si>
  <si>
    <t>Report oil and non-oil revenues and the percentage of each of the total revenue for the current budget</t>
  </si>
  <si>
    <t xml:space="preserve">تقرير بالمصروفات الفعلية بمستوى الوزارات حسب التصنيف الاقتصادي للموازنه الجارية - 
Report actual expenditures, the level of ministries by the current economic classification of the budget
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</si>
  <si>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</si>
  <si>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</si>
  <si>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</si>
  <si>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</si>
  <si>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</si>
  <si>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</si>
  <si>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</si>
  <si>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</si>
  <si>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</si>
  <si>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</si>
  <si>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</si>
  <si>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</si>
  <si>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</si>
  <si>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</si>
  <si>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</si>
  <si>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</si>
  <si>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</si>
  <si>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</si>
  <si>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</si>
  <si>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</si>
  <si>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</si>
  <si>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</si>
  <si>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</si>
  <si>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</si>
  <si>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</si>
  <si>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</si>
  <si>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</si>
  <si>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</si>
  <si>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</si>
  <si>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</si>
  <si>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</si>
  <si>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</si>
  <si>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 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</si>
  <si>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</si>
  <si>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</si>
  <si>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</si>
  <si>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</si>
  <si>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</si>
  <si>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</si>
  <si>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</si>
  <si>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</si>
  <si>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</si>
  <si>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</si>
  <si>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</si>
  <si>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</si>
  <si>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وزارة المالية دائرة المحاسبة قسم التوحيد/ نظام توحيد حسابات الدولة على الموازنة الجارية والاستثمارية  لغاية كانون الثاني لسنه 2017</t>
  </si>
  <si>
    <t>The Ministry of Finance and Accounting Department of the Department of unification / unification of the state accounts on the current investment budget up to January 2017 for system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</si>
  <si>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</si>
  <si>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</si>
  <si>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</si>
  <si>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</si>
  <si>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</si>
  <si>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</si>
  <si>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</si>
  <si>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</si>
  <si>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</si>
  <si>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</si>
  <si>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</si>
  <si>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</si>
  <si>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</si>
  <si>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أسماء المناهج</t>
  </si>
  <si>
    <t>Curriculum Names</t>
  </si>
  <si>
    <t>Ministry of Housing , Construction and public 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</si>
</sst>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8"/>
      <color theme="1"/>
      <name val="Algerian"/>
      <family val="5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3" fontId="3" fillId="2" borderId="1" xfId="0" applyNumberFormat="1" applyFont="1" applyFill="1" applyBorder="1"/>
    <xf numFmtId="167" fontId="3" fillId="2" borderId="1" xfId="22" applyNumberFormat="1" applyFont="1" applyFill="1" applyBorder="1"/>
    <xf numFmtId="166" fontId="3" fillId="2" borderId="1" xfId="22" applyNumberFormat="1" applyFont="1" applyFill="1" applyBorder="1"/>
    <xf numFmtId="9" fontId="3" fillId="2" borderId="1" xfId="23" applyFont="1" applyFill="1" applyBorder="1"/>
    <xf numFmtId="3" fontId="3" fillId="2" borderId="1" xfId="16" applyNumberFormat="1" applyFont="1" applyFill="1" applyBorder="1"/>
    <xf numFmtId="165" fontId="3" fillId="0" borderId="1" xfId="22" applyNumberFormat="1" applyFont="1" applyBorder="1"/>
    <xf numFmtId="3" fontId="3" fillId="2" borderId="1" xfId="1" applyNumberFormat="1" applyFont="1" applyFill="1" applyBorder="1" applyAlignment="1">
      <alignment horizontal="right"/>
    </xf>
    <xf numFmtId="165" fontId="3" fillId="2" borderId="1" xfId="22" applyNumberFormat="1" applyFont="1" applyFill="1" applyBorder="1"/>
    <xf numFmtId="3" fontId="3" fillId="2" borderId="1" xfId="1" applyNumberFormat="1" applyFont="1" applyFill="1" applyBorder="1"/>
    <xf numFmtId="3" fontId="3" fillId="2" borderId="1" xfId="22" applyNumberFormat="1" applyFont="1" applyFill="1" applyBorder="1"/>
    <xf numFmtId="3" fontId="3" fillId="2" borderId="0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1" applyFont="1" applyAlignment="1"/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1" xfId="0" applyFont="1" applyFill="1" applyBorder="1"/>
    <xf numFmtId="0" fontId="4" fillId="0" borderId="0" xfId="1" applyFont="1" applyBorder="1"/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1" xfId="1" applyFont="1" applyBorder="1"/>
    <xf numFmtId="0" fontId="3" fillId="3" borderId="1" xfId="1" applyFont="1" applyFill="1" applyBorder="1" applyAlignment="1">
      <alignment horizontal="center" vertical="center" wrapText="1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3" fillId="3" borderId="5" xfId="8" applyFont="1" applyFill="1" applyBorder="1" applyAlignment="1">
      <alignment horizontal="center" vertical="top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81"/>
  <sheetViews>
    <sheetView rightToLeft="1" tabSelected="1" topLeftCell="A136" zoomScale="60" zoomScaleNormal="60" workbookViewId="0">
      <selection activeCell="C141" sqref="C141"/>
    </sheetView>
  </sheetViews>
  <sheetFormatPr defaultColWidth="9" defaultRowHeight="23.25" x14ac:dyDescent="0.35"/>
  <cols>
    <col min="1" max="1" width="71" style="12" customWidth="1"/>
    <col min="2" max="2" width="91.125" style="12" customWidth="1"/>
    <col min="3" max="3" width="53.5" style="12" customWidth="1"/>
    <col min="4" max="4" width="36.125" style="12" customWidth="1"/>
    <col min="5" max="5" width="54.25" style="12" customWidth="1"/>
    <col min="6" max="6" width="43.75" style="12" customWidth="1"/>
    <col min="7" max="7" width="33.25" style="12" customWidth="1"/>
    <col min="8" max="8" width="59.375" style="12" customWidth="1"/>
    <col min="9" max="9" width="46.25" style="12" customWidth="1"/>
    <col min="10" max="10" width="29.25" style="12" customWidth="1"/>
    <col min="11" max="11" width="38.125" style="12" customWidth="1"/>
    <col min="12" max="12" width="37" style="12" bestFit="1" customWidth="1"/>
    <col min="13" max="13" width="9" style="12" customWidth="1"/>
    <col min="14" max="16384" width="9" style="12"/>
  </cols>
  <sheetData>
    <row r="1" spans="1:4" ht="36.75" customHeight="1" x14ac:dyDescent="0.35">
      <c r="A1" s="35" t="s">
        <v>189</v>
      </c>
      <c r="B1" s="36"/>
      <c r="C1" s="36"/>
      <c r="D1" s="37"/>
    </row>
    <row r="2" spans="1:4" s="13" customFormat="1" ht="51" customHeight="1" x14ac:dyDescent="0.35">
      <c r="A2" s="38" t="s">
        <v>190</v>
      </c>
      <c r="B2" s="39"/>
      <c r="C2" s="39"/>
      <c r="D2" s="40"/>
    </row>
    <row r="3" spans="1:4" ht="40.5" customHeight="1" x14ac:dyDescent="0.35">
      <c r="A3" s="41" t="s">
        <v>123</v>
      </c>
      <c r="B3" s="42"/>
      <c r="C3" s="42"/>
      <c r="D3" s="43"/>
    </row>
    <row r="4" spans="1:4" ht="60.75" customHeight="1" x14ac:dyDescent="0.35">
      <c r="A4" s="14" t="s">
        <v>0</v>
      </c>
      <c r="B4" s="14" t="s">
        <v>1</v>
      </c>
      <c r="C4" s="15" t="s">
        <v>132</v>
      </c>
      <c r="D4" s="27" t="s">
        <v>124</v>
      </c>
    </row>
    <row r="5" spans="1:4" x14ac:dyDescent="0.35">
      <c r="A5" s="16" t="s">
        <v>2</v>
      </c>
      <c r="B5" s="17" t="s">
        <v>3</v>
      </c>
      <c r="C5" s="1">
        <v>30280244980</v>
      </c>
      <c r="D5" s="7">
        <v>317668464</v>
      </c>
    </row>
    <row r="6" spans="1:4" x14ac:dyDescent="0.35">
      <c r="A6" s="16" t="s">
        <v>4</v>
      </c>
      <c r="B6" s="17" t="s">
        <v>5</v>
      </c>
      <c r="C6" s="1">
        <v>2838788313</v>
      </c>
      <c r="D6" s="7">
        <v>5000</v>
      </c>
    </row>
    <row r="7" spans="1:4" x14ac:dyDescent="0.35">
      <c r="A7" s="16" t="s">
        <v>6</v>
      </c>
      <c r="B7" s="17" t="s">
        <v>7</v>
      </c>
      <c r="C7" s="1">
        <v>141025547238</v>
      </c>
      <c r="D7" s="7">
        <v>76227551</v>
      </c>
    </row>
    <row r="8" spans="1:4" x14ac:dyDescent="0.35">
      <c r="A8" s="16" t="s">
        <v>8</v>
      </c>
      <c r="B8" s="17" t="s">
        <v>9</v>
      </c>
      <c r="C8" s="1">
        <v>3814501240</v>
      </c>
      <c r="D8" s="7">
        <v>2000</v>
      </c>
    </row>
    <row r="9" spans="1:4" x14ac:dyDescent="0.35">
      <c r="A9" s="16" t="s">
        <v>10</v>
      </c>
      <c r="B9" s="17" t="s">
        <v>11</v>
      </c>
      <c r="C9" s="1">
        <v>1474076616269.51</v>
      </c>
      <c r="D9" s="7">
        <v>79317640</v>
      </c>
    </row>
    <row r="10" spans="1:4" x14ac:dyDescent="0.35">
      <c r="A10" s="16" t="s">
        <v>12</v>
      </c>
      <c r="B10" s="17" t="s">
        <v>13</v>
      </c>
      <c r="C10" s="1">
        <v>794446775403</v>
      </c>
      <c r="D10" s="7">
        <v>25000</v>
      </c>
    </row>
    <row r="11" spans="1:4" x14ac:dyDescent="0.35">
      <c r="A11" s="16" t="s">
        <v>14</v>
      </c>
      <c r="B11" s="17" t="s">
        <v>15</v>
      </c>
      <c r="C11" s="1">
        <v>11076460608</v>
      </c>
      <c r="D11" s="7">
        <v>1000</v>
      </c>
    </row>
    <row r="12" spans="1:4" x14ac:dyDescent="0.35">
      <c r="A12" s="16" t="s">
        <v>152</v>
      </c>
      <c r="B12" s="17" t="s">
        <v>153</v>
      </c>
      <c r="C12" s="1">
        <v>56819821097</v>
      </c>
      <c r="D12" s="7">
        <v>1901000</v>
      </c>
    </row>
    <row r="13" spans="1:4" x14ac:dyDescent="0.35">
      <c r="A13" s="16" t="s">
        <v>16</v>
      </c>
      <c r="B13" s="17" t="s">
        <v>17</v>
      </c>
      <c r="C13" s="1">
        <v>422135250706</v>
      </c>
      <c r="D13" s="7"/>
    </row>
    <row r="14" spans="1:4" x14ac:dyDescent="0.35">
      <c r="A14" s="16" t="s">
        <v>18</v>
      </c>
      <c r="B14" s="17" t="s">
        <v>19</v>
      </c>
      <c r="C14" s="1">
        <v>41784233273</v>
      </c>
      <c r="D14" s="7"/>
    </row>
    <row r="15" spans="1:4" x14ac:dyDescent="0.35">
      <c r="A15" s="16" t="s">
        <v>20</v>
      </c>
      <c r="B15" s="17" t="s">
        <v>21</v>
      </c>
      <c r="C15" s="1">
        <v>74821536210.199997</v>
      </c>
      <c r="D15" s="7">
        <v>3114750</v>
      </c>
    </row>
    <row r="16" spans="1:4" x14ac:dyDescent="0.35">
      <c r="A16" s="16" t="s">
        <v>22</v>
      </c>
      <c r="B16" s="17" t="s">
        <v>23</v>
      </c>
      <c r="C16" s="1">
        <v>6732396093</v>
      </c>
      <c r="D16" s="7">
        <v>99341523115</v>
      </c>
    </row>
    <row r="17" spans="1:4" x14ac:dyDescent="0.35">
      <c r="A17" s="16" t="s">
        <v>24</v>
      </c>
      <c r="B17" s="17" t="s">
        <v>25</v>
      </c>
      <c r="C17" s="1">
        <v>3572553646</v>
      </c>
      <c r="D17" s="7">
        <v>1000</v>
      </c>
    </row>
    <row r="18" spans="1:4" x14ac:dyDescent="0.35">
      <c r="A18" s="16" t="s">
        <v>26</v>
      </c>
      <c r="B18" s="17" t="s">
        <v>27</v>
      </c>
      <c r="C18" s="1">
        <v>7885135438</v>
      </c>
      <c r="D18" s="7"/>
    </row>
    <row r="19" spans="1:4" x14ac:dyDescent="0.35">
      <c r="A19" s="16" t="s">
        <v>28</v>
      </c>
      <c r="B19" s="17" t="s">
        <v>29</v>
      </c>
      <c r="C19" s="1">
        <v>3789868842</v>
      </c>
      <c r="D19" s="7">
        <v>17896500</v>
      </c>
    </row>
    <row r="20" spans="1:4" x14ac:dyDescent="0.35">
      <c r="A20" s="16" t="s">
        <v>177</v>
      </c>
      <c r="B20" s="16" t="s">
        <v>206</v>
      </c>
      <c r="C20" s="1">
        <v>46158625091</v>
      </c>
      <c r="D20" s="7">
        <v>25317666698</v>
      </c>
    </row>
    <row r="21" spans="1:4" x14ac:dyDescent="0.35">
      <c r="A21" s="16" t="s">
        <v>30</v>
      </c>
      <c r="B21" s="17" t="s">
        <v>31</v>
      </c>
      <c r="C21" s="1">
        <v>14069758103.379999</v>
      </c>
      <c r="D21" s="7">
        <v>30898000</v>
      </c>
    </row>
    <row r="22" spans="1:4" x14ac:dyDescent="0.35">
      <c r="A22" s="16" t="s">
        <v>32</v>
      </c>
      <c r="B22" s="17" t="s">
        <v>33</v>
      </c>
      <c r="C22" s="1">
        <v>13469659369</v>
      </c>
      <c r="D22" s="7">
        <v>144073459</v>
      </c>
    </row>
    <row r="23" spans="1:4" x14ac:dyDescent="0.35">
      <c r="A23" s="16" t="s">
        <v>34</v>
      </c>
      <c r="B23" s="17" t="s">
        <v>35</v>
      </c>
      <c r="C23" s="1">
        <v>2964597666.2649999</v>
      </c>
      <c r="D23" s="7">
        <v>5256757544</v>
      </c>
    </row>
    <row r="24" spans="1:4" x14ac:dyDescent="0.35">
      <c r="A24" s="16" t="s">
        <v>36</v>
      </c>
      <c r="B24" s="17" t="s">
        <v>37</v>
      </c>
      <c r="C24" s="1">
        <v>3064101154.336</v>
      </c>
      <c r="D24" s="7">
        <v>25000</v>
      </c>
    </row>
    <row r="25" spans="1:4" x14ac:dyDescent="0.35">
      <c r="A25" s="16" t="s">
        <v>38</v>
      </c>
      <c r="B25" s="17" t="s">
        <v>39</v>
      </c>
      <c r="C25" s="1">
        <v>8355178068</v>
      </c>
      <c r="D25" s="7">
        <v>644832014</v>
      </c>
    </row>
    <row r="26" spans="1:4" x14ac:dyDescent="0.35">
      <c r="A26" s="16" t="s">
        <v>40</v>
      </c>
      <c r="B26" s="17" t="s">
        <v>41</v>
      </c>
      <c r="C26" s="1">
        <v>147690749580.60001</v>
      </c>
      <c r="D26" s="7">
        <v>1000</v>
      </c>
    </row>
    <row r="27" spans="1:4" x14ac:dyDescent="0.35">
      <c r="A27" s="16" t="s">
        <v>42</v>
      </c>
      <c r="B27" s="17" t="s">
        <v>43</v>
      </c>
      <c r="C27" s="1">
        <v>43195101052</v>
      </c>
      <c r="D27" s="7">
        <v>1281434816</v>
      </c>
    </row>
    <row r="28" spans="1:4" x14ac:dyDescent="0.35">
      <c r="A28" s="16" t="s">
        <v>44</v>
      </c>
      <c r="B28" s="17" t="s">
        <v>45</v>
      </c>
      <c r="C28" s="1">
        <v>1623048842</v>
      </c>
      <c r="D28" s="7">
        <v>1000</v>
      </c>
    </row>
    <row r="29" spans="1:4" x14ac:dyDescent="0.35">
      <c r="A29" s="16" t="s">
        <v>46</v>
      </c>
      <c r="B29" s="17" t="s">
        <v>47</v>
      </c>
      <c r="C29" s="1">
        <v>825543938</v>
      </c>
      <c r="D29" s="7"/>
    </row>
    <row r="30" spans="1:4" x14ac:dyDescent="0.35">
      <c r="A30" s="16" t="s">
        <v>48</v>
      </c>
      <c r="B30" s="17" t="s">
        <v>49</v>
      </c>
      <c r="C30" s="1">
        <v>24052933223</v>
      </c>
      <c r="D30" s="7">
        <v>10095409538</v>
      </c>
    </row>
    <row r="31" spans="1:4" x14ac:dyDescent="0.35">
      <c r="A31" s="16" t="s">
        <v>178</v>
      </c>
      <c r="B31" s="17" t="s">
        <v>50</v>
      </c>
      <c r="C31" s="1">
        <v>30059246057</v>
      </c>
      <c r="D31" s="7">
        <v>0.73599999999999999</v>
      </c>
    </row>
    <row r="32" spans="1:4" x14ac:dyDescent="0.35">
      <c r="A32" s="16" t="s">
        <v>179</v>
      </c>
      <c r="B32" s="17" t="s">
        <v>186</v>
      </c>
      <c r="C32" s="1">
        <v>64315976866</v>
      </c>
      <c r="D32" s="7">
        <v>7336436040</v>
      </c>
    </row>
    <row r="33" spans="1:12" x14ac:dyDescent="0.35">
      <c r="A33" s="18" t="s">
        <v>158</v>
      </c>
      <c r="B33" s="17" t="s">
        <v>165</v>
      </c>
      <c r="C33" s="1">
        <v>152435966040</v>
      </c>
      <c r="D33" s="9"/>
    </row>
    <row r="34" spans="1:12" x14ac:dyDescent="0.35">
      <c r="A34" s="18" t="s">
        <v>180</v>
      </c>
      <c r="B34" s="17" t="s">
        <v>187</v>
      </c>
      <c r="C34" s="1">
        <v>61309736713</v>
      </c>
      <c r="D34" s="9"/>
    </row>
    <row r="35" spans="1:12" x14ac:dyDescent="0.35">
      <c r="A35" s="18" t="s">
        <v>159</v>
      </c>
      <c r="B35" s="17" t="s">
        <v>166</v>
      </c>
      <c r="C35" s="1">
        <v>50358420800</v>
      </c>
      <c r="D35" s="7"/>
    </row>
    <row r="36" spans="1:12" x14ac:dyDescent="0.35">
      <c r="A36" s="18" t="s">
        <v>160</v>
      </c>
      <c r="B36" s="17" t="s">
        <v>167</v>
      </c>
      <c r="C36" s="1">
        <v>59676325687</v>
      </c>
      <c r="D36" s="7"/>
    </row>
    <row r="37" spans="1:12" x14ac:dyDescent="0.35">
      <c r="A37" s="18" t="s">
        <v>174</v>
      </c>
      <c r="B37" s="17" t="s">
        <v>175</v>
      </c>
      <c r="C37" s="1">
        <v>27955673492</v>
      </c>
      <c r="D37" s="7"/>
    </row>
    <row r="38" spans="1:12" x14ac:dyDescent="0.35">
      <c r="A38" s="18" t="s">
        <v>161</v>
      </c>
      <c r="B38" s="17" t="s">
        <v>168</v>
      </c>
      <c r="C38" s="1">
        <v>37633670478</v>
      </c>
      <c r="D38" s="7"/>
    </row>
    <row r="39" spans="1:12" x14ac:dyDescent="0.35">
      <c r="A39" s="18" t="s">
        <v>181</v>
      </c>
      <c r="B39" s="17" t="s">
        <v>188</v>
      </c>
      <c r="C39" s="1">
        <v>11019154113</v>
      </c>
      <c r="D39" s="7"/>
    </row>
    <row r="40" spans="1:12" x14ac:dyDescent="0.35">
      <c r="A40" s="18" t="s">
        <v>162</v>
      </c>
      <c r="B40" s="17" t="s">
        <v>169</v>
      </c>
      <c r="C40" s="1">
        <v>34855602737</v>
      </c>
      <c r="D40" s="7">
        <v>7470020716</v>
      </c>
    </row>
    <row r="41" spans="1:12" x14ac:dyDescent="0.35">
      <c r="A41" s="18" t="s">
        <v>163</v>
      </c>
      <c r="B41" s="17" t="s">
        <v>170</v>
      </c>
      <c r="C41" s="1">
        <v>40390030128</v>
      </c>
      <c r="D41" s="7"/>
    </row>
    <row r="42" spans="1:12" x14ac:dyDescent="0.35">
      <c r="A42" s="18" t="s">
        <v>164</v>
      </c>
      <c r="B42" s="17" t="s">
        <v>171</v>
      </c>
      <c r="C42" s="1">
        <v>17752198444</v>
      </c>
      <c r="D42" s="7">
        <v>5000</v>
      </c>
    </row>
    <row r="43" spans="1:12" x14ac:dyDescent="0.35">
      <c r="A43" s="18" t="s">
        <v>172</v>
      </c>
      <c r="B43" s="17" t="s">
        <v>173</v>
      </c>
      <c r="C43" s="1">
        <v>35781307038</v>
      </c>
      <c r="D43" s="7">
        <v>3501000</v>
      </c>
    </row>
    <row r="44" spans="1:12" x14ac:dyDescent="0.35">
      <c r="A44" s="16" t="s">
        <v>51</v>
      </c>
      <c r="B44" s="17" t="s">
        <v>52</v>
      </c>
      <c r="C44" s="1">
        <v>4004112334037.29</v>
      </c>
      <c r="D44" s="7">
        <v>157418744845.73599</v>
      </c>
    </row>
    <row r="45" spans="1:12" x14ac:dyDescent="0.35">
      <c r="C45" s="19"/>
      <c r="D45" s="11"/>
    </row>
    <row r="46" spans="1:12" x14ac:dyDescent="0.35">
      <c r="C46" s="19"/>
      <c r="D46" s="11"/>
    </row>
    <row r="47" spans="1:12" x14ac:dyDescent="0.35">
      <c r="A47" s="46" t="s">
        <v>143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</row>
    <row r="48" spans="1:12" x14ac:dyDescent="0.35">
      <c r="A48" s="44" t="s">
        <v>70</v>
      </c>
      <c r="B48" s="44" t="s">
        <v>1</v>
      </c>
      <c r="C48" s="20" t="s">
        <v>71</v>
      </c>
      <c r="D48" s="20" t="s">
        <v>72</v>
      </c>
      <c r="E48" s="20" t="s">
        <v>73</v>
      </c>
      <c r="F48" s="20" t="s">
        <v>74</v>
      </c>
      <c r="G48" s="20" t="s">
        <v>75</v>
      </c>
      <c r="H48" s="20" t="s">
        <v>76</v>
      </c>
      <c r="I48" s="20" t="s">
        <v>146</v>
      </c>
      <c r="J48" s="20" t="s">
        <v>147</v>
      </c>
      <c r="K48" s="20" t="s">
        <v>77</v>
      </c>
      <c r="L48" s="20" t="s">
        <v>130</v>
      </c>
    </row>
    <row r="49" spans="1:12" x14ac:dyDescent="0.35">
      <c r="A49" s="45"/>
      <c r="B49" s="45"/>
      <c r="C49" s="20" t="s">
        <v>134</v>
      </c>
      <c r="D49" s="20" t="s">
        <v>135</v>
      </c>
      <c r="E49" s="20" t="s">
        <v>60</v>
      </c>
      <c r="F49" s="20" t="s">
        <v>136</v>
      </c>
      <c r="G49" s="20" t="s">
        <v>64</v>
      </c>
      <c r="H49" s="20" t="s">
        <v>66</v>
      </c>
      <c r="I49" s="20" t="s">
        <v>150</v>
      </c>
      <c r="J49" s="20" t="s">
        <v>151</v>
      </c>
      <c r="K49" s="20" t="s">
        <v>68</v>
      </c>
      <c r="L49" s="20" t="s">
        <v>120</v>
      </c>
    </row>
    <row r="50" spans="1:12" x14ac:dyDescent="0.35">
      <c r="A50" s="16" t="s">
        <v>2</v>
      </c>
      <c r="B50" s="17" t="s">
        <v>3</v>
      </c>
      <c r="C50" s="1">
        <v>29872728978</v>
      </c>
      <c r="D50" s="1">
        <v>268426163</v>
      </c>
      <c r="E50" s="1">
        <v>47198180</v>
      </c>
      <c r="F50" s="1">
        <v>61377000</v>
      </c>
      <c r="G50" s="1">
        <v>86000</v>
      </c>
      <c r="H50" s="1">
        <v>30428659</v>
      </c>
      <c r="I50" s="1"/>
      <c r="J50" s="1"/>
      <c r="K50" s="1"/>
      <c r="L50" s="1">
        <v>30280244980</v>
      </c>
    </row>
    <row r="51" spans="1:12" x14ac:dyDescent="0.35">
      <c r="A51" s="16" t="s">
        <v>4</v>
      </c>
      <c r="B51" s="17" t="s">
        <v>5</v>
      </c>
      <c r="C51" s="1">
        <v>2446581773</v>
      </c>
      <c r="D51" s="1">
        <v>317264540</v>
      </c>
      <c r="E51" s="1">
        <v>62270000</v>
      </c>
      <c r="F51" s="1">
        <v>11922000</v>
      </c>
      <c r="G51" s="1">
        <v>0</v>
      </c>
      <c r="H51" s="1">
        <v>750000</v>
      </c>
      <c r="I51" s="1"/>
      <c r="J51" s="1"/>
      <c r="K51" s="1"/>
      <c r="L51" s="1">
        <v>2838788313</v>
      </c>
    </row>
    <row r="52" spans="1:12" x14ac:dyDescent="0.35">
      <c r="A52" s="16" t="s">
        <v>6</v>
      </c>
      <c r="B52" s="17" t="s">
        <v>7</v>
      </c>
      <c r="C52" s="1">
        <v>111446233894</v>
      </c>
      <c r="D52" s="1">
        <v>1445872366</v>
      </c>
      <c r="E52" s="1">
        <v>509428597</v>
      </c>
      <c r="F52" s="1">
        <v>308456000</v>
      </c>
      <c r="G52" s="1">
        <v>110000</v>
      </c>
      <c r="H52" s="1">
        <v>27315446381</v>
      </c>
      <c r="I52" s="1"/>
      <c r="J52" s="1"/>
      <c r="K52" s="1"/>
      <c r="L52" s="1">
        <v>141025547238</v>
      </c>
    </row>
    <row r="53" spans="1:12" x14ac:dyDescent="0.35">
      <c r="A53" s="16" t="s">
        <v>8</v>
      </c>
      <c r="B53" s="17" t="s">
        <v>9</v>
      </c>
      <c r="C53" s="1">
        <v>3440359950</v>
      </c>
      <c r="D53" s="1">
        <v>316006876</v>
      </c>
      <c r="E53" s="1">
        <v>51642000</v>
      </c>
      <c r="F53" s="1">
        <v>6432000</v>
      </c>
      <c r="G53" s="1">
        <v>0</v>
      </c>
      <c r="H53" s="1">
        <v>60414</v>
      </c>
      <c r="I53" s="1"/>
      <c r="J53" s="1"/>
      <c r="K53" s="1"/>
      <c r="L53" s="1">
        <v>3814501240</v>
      </c>
    </row>
    <row r="54" spans="1:12" x14ac:dyDescent="0.35">
      <c r="A54" s="16" t="s">
        <v>10</v>
      </c>
      <c r="B54" s="17" t="s">
        <v>11</v>
      </c>
      <c r="C54" s="1">
        <v>8395428331.9610004</v>
      </c>
      <c r="D54" s="1">
        <v>51182514</v>
      </c>
      <c r="E54" s="1">
        <v>122632838</v>
      </c>
      <c r="F54" s="1">
        <v>31797000</v>
      </c>
      <c r="G54" s="1">
        <v>0</v>
      </c>
      <c r="H54" s="1">
        <v>410552363015.82001</v>
      </c>
      <c r="I54" s="1"/>
      <c r="J54" s="1"/>
      <c r="K54" s="1">
        <v>1054923212569.73</v>
      </c>
      <c r="L54" s="1">
        <v>1474076616269.51</v>
      </c>
    </row>
    <row r="55" spans="1:12" x14ac:dyDescent="0.35">
      <c r="A55" s="16" t="s">
        <v>12</v>
      </c>
      <c r="B55" s="17" t="s">
        <v>13</v>
      </c>
      <c r="C55" s="1">
        <v>783815754401</v>
      </c>
      <c r="D55" s="1">
        <v>171162489</v>
      </c>
      <c r="E55" s="1">
        <v>4836053513</v>
      </c>
      <c r="F55" s="1">
        <v>5526100000</v>
      </c>
      <c r="G55" s="1">
        <v>66285000</v>
      </c>
      <c r="H55" s="1">
        <v>31420000</v>
      </c>
      <c r="I55" s="1"/>
      <c r="J55" s="1"/>
      <c r="K55" s="1"/>
      <c r="L55" s="1">
        <v>794446775403</v>
      </c>
    </row>
    <row r="56" spans="1:12" x14ac:dyDescent="0.35">
      <c r="A56" s="16" t="s">
        <v>14</v>
      </c>
      <c r="B56" s="17" t="s">
        <v>15</v>
      </c>
      <c r="C56" s="1">
        <v>10973295057</v>
      </c>
      <c r="D56" s="1">
        <v>30275310</v>
      </c>
      <c r="E56" s="1">
        <v>60986241</v>
      </c>
      <c r="F56" s="1">
        <v>2120000</v>
      </c>
      <c r="G56" s="1">
        <v>0</v>
      </c>
      <c r="H56" s="1">
        <v>9704000</v>
      </c>
      <c r="I56" s="1"/>
      <c r="J56" s="1">
        <v>80000</v>
      </c>
      <c r="K56" s="1"/>
      <c r="L56" s="1">
        <v>11076460608</v>
      </c>
    </row>
    <row r="57" spans="1:12" x14ac:dyDescent="0.35">
      <c r="A57" s="16" t="s">
        <v>152</v>
      </c>
      <c r="B57" s="17" t="s">
        <v>153</v>
      </c>
      <c r="C57" s="1">
        <v>32458325947</v>
      </c>
      <c r="D57" s="1">
        <v>599127541</v>
      </c>
      <c r="E57" s="1">
        <v>22431591584</v>
      </c>
      <c r="F57" s="1">
        <v>298567250</v>
      </c>
      <c r="G57" s="1">
        <v>132198000</v>
      </c>
      <c r="H57" s="1"/>
      <c r="I57" s="1"/>
      <c r="J57" s="1">
        <v>900010775</v>
      </c>
      <c r="K57" s="1"/>
      <c r="L57" s="1">
        <v>56819821097</v>
      </c>
    </row>
    <row r="58" spans="1:12" x14ac:dyDescent="0.35">
      <c r="A58" s="16" t="s">
        <v>16</v>
      </c>
      <c r="B58" s="17" t="s">
        <v>17</v>
      </c>
      <c r="C58" s="1">
        <v>422066404441</v>
      </c>
      <c r="D58" s="1">
        <v>56195265</v>
      </c>
      <c r="E58" s="1">
        <v>4863000</v>
      </c>
      <c r="F58" s="1"/>
      <c r="G58" s="1">
        <v>0</v>
      </c>
      <c r="H58" s="1">
        <v>7788000</v>
      </c>
      <c r="I58" s="1"/>
      <c r="J58" s="1"/>
      <c r="K58" s="1"/>
      <c r="L58" s="1">
        <v>422135250706</v>
      </c>
    </row>
    <row r="59" spans="1:12" x14ac:dyDescent="0.35">
      <c r="A59" s="16" t="s">
        <v>18</v>
      </c>
      <c r="B59" s="17" t="s">
        <v>19</v>
      </c>
      <c r="C59" s="1">
        <v>24820346318</v>
      </c>
      <c r="D59" s="1">
        <v>550415464</v>
      </c>
      <c r="E59" s="1">
        <v>16329095291</v>
      </c>
      <c r="F59" s="1">
        <v>62905000</v>
      </c>
      <c r="G59" s="1">
        <v>6482000</v>
      </c>
      <c r="H59" s="1">
        <v>14989200</v>
      </c>
      <c r="I59" s="1"/>
      <c r="J59" s="1"/>
      <c r="K59" s="1"/>
      <c r="L59" s="1">
        <v>41784233273</v>
      </c>
    </row>
    <row r="60" spans="1:12" x14ac:dyDescent="0.35">
      <c r="A60" s="16" t="s">
        <v>20</v>
      </c>
      <c r="B60" s="17" t="s">
        <v>21</v>
      </c>
      <c r="C60" s="1">
        <v>72724548272</v>
      </c>
      <c r="D60" s="1">
        <v>30722776.199999999</v>
      </c>
      <c r="E60" s="1">
        <v>801865237</v>
      </c>
      <c r="F60" s="1">
        <v>566527900</v>
      </c>
      <c r="G60" s="1">
        <v>33800000</v>
      </c>
      <c r="H60" s="1">
        <v>501318425</v>
      </c>
      <c r="I60" s="1"/>
      <c r="J60" s="1"/>
      <c r="K60" s="1">
        <v>162753600</v>
      </c>
      <c r="L60" s="1">
        <v>74821536210.199997</v>
      </c>
    </row>
    <row r="61" spans="1:12" x14ac:dyDescent="0.35">
      <c r="A61" s="16" t="s">
        <v>22</v>
      </c>
      <c r="B61" s="17" t="s">
        <v>23</v>
      </c>
      <c r="C61" s="1">
        <v>4976923093</v>
      </c>
      <c r="D61" s="1">
        <v>15248500</v>
      </c>
      <c r="E61" s="1">
        <v>15600000</v>
      </c>
      <c r="F61" s="1">
        <v>41305000</v>
      </c>
      <c r="G61" s="1">
        <v>0</v>
      </c>
      <c r="H61" s="1">
        <v>1683319500</v>
      </c>
      <c r="I61" s="1"/>
      <c r="J61" s="1"/>
      <c r="K61" s="1"/>
      <c r="L61" s="1">
        <v>6732396093</v>
      </c>
    </row>
    <row r="62" spans="1:12" x14ac:dyDescent="0.35">
      <c r="A62" s="16" t="s">
        <v>24</v>
      </c>
      <c r="B62" s="17" t="s">
        <v>25</v>
      </c>
      <c r="C62" s="1">
        <v>2055843007</v>
      </c>
      <c r="D62" s="1">
        <v>56875943</v>
      </c>
      <c r="E62" s="1">
        <v>8985696</v>
      </c>
      <c r="F62" s="1">
        <v>4026000</v>
      </c>
      <c r="G62" s="1">
        <v>0</v>
      </c>
      <c r="H62" s="1">
        <v>1446823000</v>
      </c>
      <c r="I62" s="1"/>
      <c r="J62" s="1"/>
      <c r="K62" s="1"/>
      <c r="L62" s="1">
        <v>3572553646</v>
      </c>
    </row>
    <row r="63" spans="1:12" x14ac:dyDescent="0.35">
      <c r="A63" s="16" t="s">
        <v>26</v>
      </c>
      <c r="B63" s="17" t="s">
        <v>27</v>
      </c>
      <c r="C63" s="1">
        <v>7753736263</v>
      </c>
      <c r="D63" s="1">
        <v>20729900</v>
      </c>
      <c r="E63" s="1">
        <v>91849785</v>
      </c>
      <c r="F63" s="1">
        <v>1042500</v>
      </c>
      <c r="G63" s="1">
        <v>0</v>
      </c>
      <c r="H63" s="1">
        <v>255000</v>
      </c>
      <c r="I63" s="1"/>
      <c r="J63" s="1">
        <v>17521990</v>
      </c>
      <c r="K63" s="1"/>
      <c r="L63" s="1">
        <v>7885135438</v>
      </c>
    </row>
    <row r="64" spans="1:12" x14ac:dyDescent="0.35">
      <c r="A64" s="16" t="s">
        <v>28</v>
      </c>
      <c r="B64" s="17" t="s">
        <v>29</v>
      </c>
      <c r="C64" s="1">
        <v>3744959123</v>
      </c>
      <c r="D64" s="1">
        <v>28600219</v>
      </c>
      <c r="E64" s="1">
        <v>8280000</v>
      </c>
      <c r="F64" s="1">
        <v>8029500</v>
      </c>
      <c r="G64" s="1">
        <v>0</v>
      </c>
      <c r="H64" s="1"/>
      <c r="I64" s="1"/>
      <c r="J64" s="1"/>
      <c r="K64" s="1"/>
      <c r="L64" s="1">
        <v>3789868842</v>
      </c>
    </row>
    <row r="65" spans="1:12" x14ac:dyDescent="0.35">
      <c r="A65" s="16" t="s">
        <v>177</v>
      </c>
      <c r="B65" s="16" t="s">
        <v>206</v>
      </c>
      <c r="C65" s="1">
        <v>11450024218</v>
      </c>
      <c r="D65" s="1">
        <v>135312538</v>
      </c>
      <c r="E65" s="1">
        <v>186548470</v>
      </c>
      <c r="F65" s="1">
        <v>49846750</v>
      </c>
      <c r="G65" s="1">
        <v>0</v>
      </c>
      <c r="H65" s="1">
        <v>34294653115</v>
      </c>
      <c r="I65" s="1"/>
      <c r="J65" s="1"/>
      <c r="K65" s="1">
        <v>42240000</v>
      </c>
      <c r="L65" s="1">
        <v>46158625091</v>
      </c>
    </row>
    <row r="66" spans="1:12" x14ac:dyDescent="0.35">
      <c r="A66" s="16" t="s">
        <v>30</v>
      </c>
      <c r="B66" s="17" t="s">
        <v>31</v>
      </c>
      <c r="C66" s="1">
        <v>11972150198</v>
      </c>
      <c r="D66" s="1">
        <v>53514665</v>
      </c>
      <c r="E66" s="1">
        <v>40005374</v>
      </c>
      <c r="F66" s="1">
        <v>6966000</v>
      </c>
      <c r="G66" s="1">
        <v>0</v>
      </c>
      <c r="H66" s="1">
        <v>17650000</v>
      </c>
      <c r="I66" s="1">
        <v>1979471866.3800001</v>
      </c>
      <c r="J66" s="1"/>
      <c r="K66" s="1"/>
      <c r="L66" s="1">
        <v>14069758103.379999</v>
      </c>
    </row>
    <row r="67" spans="1:12" x14ac:dyDescent="0.35">
      <c r="A67" s="16" t="s">
        <v>32</v>
      </c>
      <c r="B67" s="17" t="s">
        <v>33</v>
      </c>
      <c r="C67" s="1">
        <v>13237673760</v>
      </c>
      <c r="D67" s="1">
        <v>48002200</v>
      </c>
      <c r="E67" s="1">
        <v>122938659</v>
      </c>
      <c r="F67" s="1">
        <v>61044750</v>
      </c>
      <c r="G67" s="1">
        <v>0</v>
      </c>
      <c r="H67" s="1"/>
      <c r="I67" s="1"/>
      <c r="J67" s="1"/>
      <c r="K67" s="1"/>
      <c r="L67" s="1">
        <v>13469659369</v>
      </c>
    </row>
    <row r="68" spans="1:12" x14ac:dyDescent="0.35">
      <c r="A68" s="16" t="s">
        <v>34</v>
      </c>
      <c r="B68" s="17" t="s">
        <v>35</v>
      </c>
      <c r="C68" s="1">
        <v>2962044316.2649999</v>
      </c>
      <c r="D68" s="1">
        <v>1760000</v>
      </c>
      <c r="E68" s="1">
        <v>703350</v>
      </c>
      <c r="F68" s="1">
        <v>90000</v>
      </c>
      <c r="G68" s="1">
        <v>0</v>
      </c>
      <c r="H68" s="1"/>
      <c r="I68" s="1"/>
      <c r="J68" s="1"/>
      <c r="K68" s="1"/>
      <c r="L68" s="1">
        <v>2964597666.2649999</v>
      </c>
    </row>
    <row r="69" spans="1:12" x14ac:dyDescent="0.35">
      <c r="A69" s="16" t="s">
        <v>36</v>
      </c>
      <c r="B69" s="17" t="s">
        <v>37</v>
      </c>
      <c r="C69" s="1">
        <v>3002907537.336</v>
      </c>
      <c r="D69" s="1">
        <v>55359167</v>
      </c>
      <c r="E69" s="1">
        <v>5834450</v>
      </c>
      <c r="F69" s="1"/>
      <c r="G69" s="1">
        <v>0</v>
      </c>
      <c r="H69" s="1"/>
      <c r="I69" s="1"/>
      <c r="J69" s="1"/>
      <c r="K69" s="1"/>
      <c r="L69" s="1">
        <v>3064101154.336</v>
      </c>
    </row>
    <row r="70" spans="1:12" x14ac:dyDescent="0.35">
      <c r="A70" s="16" t="s">
        <v>38</v>
      </c>
      <c r="B70" s="17" t="s">
        <v>39</v>
      </c>
      <c r="C70" s="1">
        <v>2850671585</v>
      </c>
      <c r="D70" s="1">
        <v>92918037</v>
      </c>
      <c r="E70" s="1">
        <v>79200245</v>
      </c>
      <c r="F70" s="1">
        <v>14725000</v>
      </c>
      <c r="G70" s="1">
        <v>0</v>
      </c>
      <c r="H70" s="1">
        <v>5317663201</v>
      </c>
      <c r="I70" s="1"/>
      <c r="J70" s="1"/>
      <c r="K70" s="1"/>
      <c r="L70" s="1">
        <v>8355178068</v>
      </c>
    </row>
    <row r="71" spans="1:12" x14ac:dyDescent="0.35">
      <c r="A71" s="16" t="s">
        <v>40</v>
      </c>
      <c r="B71" s="17" t="s">
        <v>41</v>
      </c>
      <c r="C71" s="1">
        <v>146962136120.60001</v>
      </c>
      <c r="D71" s="1">
        <v>344518764</v>
      </c>
      <c r="E71" s="1">
        <v>263214627</v>
      </c>
      <c r="F71" s="1">
        <v>46584750</v>
      </c>
      <c r="G71" s="1">
        <v>19053500</v>
      </c>
      <c r="H71" s="1">
        <v>55241819</v>
      </c>
      <c r="I71" s="1"/>
      <c r="J71" s="1"/>
      <c r="K71" s="1"/>
      <c r="L71" s="1">
        <v>147690749580.60001</v>
      </c>
    </row>
    <row r="72" spans="1:12" x14ac:dyDescent="0.35">
      <c r="A72" s="16" t="s">
        <v>42</v>
      </c>
      <c r="B72" s="17" t="s">
        <v>43</v>
      </c>
      <c r="C72" s="1">
        <v>1544241640</v>
      </c>
      <c r="D72" s="1">
        <v>2009000</v>
      </c>
      <c r="E72" s="1"/>
      <c r="F72" s="1"/>
      <c r="G72" s="1">
        <v>0</v>
      </c>
      <c r="H72" s="1">
        <v>41648850412</v>
      </c>
      <c r="I72" s="1"/>
      <c r="J72" s="1"/>
      <c r="K72" s="1"/>
      <c r="L72" s="1">
        <v>43195101052</v>
      </c>
    </row>
    <row r="73" spans="1:12" x14ac:dyDescent="0.35">
      <c r="A73" s="16" t="s">
        <v>44</v>
      </c>
      <c r="B73" s="17" t="s">
        <v>45</v>
      </c>
      <c r="C73" s="1">
        <v>882649795</v>
      </c>
      <c r="D73" s="1">
        <v>63742332</v>
      </c>
      <c r="E73" s="1">
        <v>17919550</v>
      </c>
      <c r="F73" s="1">
        <v>9092000</v>
      </c>
      <c r="G73" s="1">
        <v>0</v>
      </c>
      <c r="H73" s="1">
        <v>649645165</v>
      </c>
      <c r="I73" s="1"/>
      <c r="J73" s="1"/>
      <c r="K73" s="1"/>
      <c r="L73" s="1">
        <v>1623048842</v>
      </c>
    </row>
    <row r="74" spans="1:12" x14ac:dyDescent="0.35">
      <c r="A74" s="16" t="s">
        <v>46</v>
      </c>
      <c r="B74" s="17" t="s">
        <v>47</v>
      </c>
      <c r="C74" s="1">
        <v>713146188</v>
      </c>
      <c r="D74" s="1">
        <v>441250</v>
      </c>
      <c r="E74" s="1">
        <v>45000</v>
      </c>
      <c r="F74" s="1"/>
      <c r="G74" s="1">
        <v>0</v>
      </c>
      <c r="H74" s="1"/>
      <c r="I74" s="1"/>
      <c r="J74" s="1"/>
      <c r="K74" s="1">
        <v>111911500</v>
      </c>
      <c r="L74" s="1">
        <v>825543938</v>
      </c>
    </row>
    <row r="75" spans="1:12" x14ac:dyDescent="0.35">
      <c r="A75" s="16" t="s">
        <v>48</v>
      </c>
      <c r="B75" s="17" t="s">
        <v>49</v>
      </c>
      <c r="C75" s="1">
        <v>23785103667</v>
      </c>
      <c r="D75" s="1">
        <v>149850081</v>
      </c>
      <c r="E75" s="1">
        <v>83865975</v>
      </c>
      <c r="F75" s="1">
        <v>6406000</v>
      </c>
      <c r="G75" s="1">
        <v>0</v>
      </c>
      <c r="H75" s="1">
        <v>27707500</v>
      </c>
      <c r="I75" s="1"/>
      <c r="J75" s="1"/>
      <c r="K75" s="1"/>
      <c r="L75" s="1">
        <v>24052933223</v>
      </c>
    </row>
    <row r="76" spans="1:12" x14ac:dyDescent="0.35">
      <c r="A76" s="16" t="s">
        <v>178</v>
      </c>
      <c r="B76" s="17" t="s">
        <v>50</v>
      </c>
      <c r="C76" s="1">
        <v>26516517321</v>
      </c>
      <c r="D76" s="1">
        <v>1458296564</v>
      </c>
      <c r="E76" s="1">
        <v>53564400</v>
      </c>
      <c r="F76" s="1">
        <v>878000</v>
      </c>
      <c r="G76" s="1">
        <v>850000</v>
      </c>
      <c r="H76" s="1"/>
      <c r="I76" s="1"/>
      <c r="J76" s="1"/>
      <c r="K76" s="1">
        <v>2029139772</v>
      </c>
      <c r="L76" s="1">
        <v>30059246057</v>
      </c>
    </row>
    <row r="77" spans="1:12" x14ac:dyDescent="0.35">
      <c r="A77" s="16" t="s">
        <v>179</v>
      </c>
      <c r="B77" s="17" t="s">
        <v>186</v>
      </c>
      <c r="C77" s="1">
        <v>63728105036</v>
      </c>
      <c r="D77" s="1">
        <v>255084923</v>
      </c>
      <c r="E77" s="1">
        <v>222193407</v>
      </c>
      <c r="F77" s="1">
        <v>109318500</v>
      </c>
      <c r="G77" s="1">
        <v>550000</v>
      </c>
      <c r="H77" s="1"/>
      <c r="I77" s="1"/>
      <c r="J77" s="1">
        <v>725000</v>
      </c>
      <c r="K77" s="1"/>
      <c r="L77" s="1">
        <v>64315976866</v>
      </c>
    </row>
    <row r="78" spans="1:12" x14ac:dyDescent="0.35">
      <c r="A78" s="18" t="s">
        <v>158</v>
      </c>
      <c r="B78" s="17" t="s">
        <v>165</v>
      </c>
      <c r="C78" s="1">
        <v>151342032321</v>
      </c>
      <c r="D78" s="1">
        <v>451410431</v>
      </c>
      <c r="E78" s="1">
        <v>472737179</v>
      </c>
      <c r="F78" s="1">
        <v>32952500</v>
      </c>
      <c r="G78" s="1">
        <v>8869000</v>
      </c>
      <c r="H78" s="1">
        <v>127504609</v>
      </c>
      <c r="I78" s="1"/>
      <c r="J78" s="1">
        <v>460000</v>
      </c>
      <c r="K78" s="1"/>
      <c r="L78" s="1">
        <v>152435966040</v>
      </c>
    </row>
    <row r="79" spans="1:12" x14ac:dyDescent="0.35">
      <c r="A79" s="18" t="s">
        <v>180</v>
      </c>
      <c r="B79" s="17" t="s">
        <v>187</v>
      </c>
      <c r="C79" s="1">
        <v>61071384885</v>
      </c>
      <c r="D79" s="1">
        <v>198299299</v>
      </c>
      <c r="E79" s="1">
        <v>34494029</v>
      </c>
      <c r="F79" s="1">
        <v>4980000</v>
      </c>
      <c r="G79" s="1">
        <v>578500</v>
      </c>
      <c r="H79" s="1"/>
      <c r="I79" s="1"/>
      <c r="J79" s="1"/>
      <c r="K79" s="1"/>
      <c r="L79" s="1">
        <v>61309736713</v>
      </c>
    </row>
    <row r="80" spans="1:12" x14ac:dyDescent="0.35">
      <c r="A80" s="18" t="s">
        <v>159</v>
      </c>
      <c r="B80" s="17" t="s">
        <v>166</v>
      </c>
      <c r="C80" s="1">
        <v>50128037890</v>
      </c>
      <c r="D80" s="1">
        <v>66656250</v>
      </c>
      <c r="E80" s="1">
        <v>157293910</v>
      </c>
      <c r="F80" s="1">
        <v>6432750</v>
      </c>
      <c r="G80" s="1">
        <v>0</v>
      </c>
      <c r="H80" s="1"/>
      <c r="I80" s="1"/>
      <c r="J80" s="1"/>
      <c r="K80" s="1"/>
      <c r="L80" s="1">
        <v>50358420800</v>
      </c>
    </row>
    <row r="81" spans="1:12" x14ac:dyDescent="0.35">
      <c r="A81" s="18" t="s">
        <v>160</v>
      </c>
      <c r="B81" s="17" t="s">
        <v>167</v>
      </c>
      <c r="C81" s="1">
        <v>59422212921</v>
      </c>
      <c r="D81" s="1">
        <v>72172140</v>
      </c>
      <c r="E81" s="1">
        <v>165172574</v>
      </c>
      <c r="F81" s="1">
        <v>12093052</v>
      </c>
      <c r="G81" s="1">
        <v>150000</v>
      </c>
      <c r="H81" s="1">
        <v>1775000</v>
      </c>
      <c r="I81" s="1"/>
      <c r="J81" s="1">
        <v>2750000</v>
      </c>
      <c r="K81" s="1"/>
      <c r="L81" s="1">
        <v>59676325687</v>
      </c>
    </row>
    <row r="82" spans="1:12" x14ac:dyDescent="0.35">
      <c r="A82" s="18" t="s">
        <v>174</v>
      </c>
      <c r="B82" s="17" t="s">
        <v>175</v>
      </c>
      <c r="C82" s="1">
        <v>27632490481</v>
      </c>
      <c r="D82" s="1">
        <v>97112250</v>
      </c>
      <c r="E82" s="1">
        <v>220871811</v>
      </c>
      <c r="F82" s="1">
        <v>5198950</v>
      </c>
      <c r="G82" s="1">
        <v>0</v>
      </c>
      <c r="H82" s="1"/>
      <c r="I82" s="1"/>
      <c r="J82" s="1"/>
      <c r="K82" s="1"/>
      <c r="L82" s="1">
        <v>27955673492</v>
      </c>
    </row>
    <row r="83" spans="1:12" x14ac:dyDescent="0.35">
      <c r="A83" s="18" t="s">
        <v>161</v>
      </c>
      <c r="B83" s="17" t="s">
        <v>168</v>
      </c>
      <c r="C83" s="1">
        <v>37480713619</v>
      </c>
      <c r="D83" s="1">
        <v>62731912</v>
      </c>
      <c r="E83" s="1">
        <v>84859947</v>
      </c>
      <c r="F83" s="1">
        <v>1965000</v>
      </c>
      <c r="G83" s="1">
        <v>0</v>
      </c>
      <c r="H83" s="1">
        <v>3400000</v>
      </c>
      <c r="I83" s="1"/>
      <c r="J83" s="1"/>
      <c r="K83" s="1"/>
      <c r="L83" s="1">
        <v>37633670478</v>
      </c>
    </row>
    <row r="84" spans="1:12" x14ac:dyDescent="0.35">
      <c r="A84" s="18" t="s">
        <v>181</v>
      </c>
      <c r="B84" s="17" t="s">
        <v>188</v>
      </c>
      <c r="C84" s="1">
        <v>10533423117</v>
      </c>
      <c r="D84" s="1">
        <v>320968896</v>
      </c>
      <c r="E84" s="1">
        <v>130719664</v>
      </c>
      <c r="F84" s="1">
        <v>20007250</v>
      </c>
      <c r="G84" s="1">
        <v>0</v>
      </c>
      <c r="H84" s="1">
        <v>13285186</v>
      </c>
      <c r="I84" s="1"/>
      <c r="J84" s="1">
        <v>750000</v>
      </c>
      <c r="K84" s="1"/>
      <c r="L84" s="1">
        <v>11019154113</v>
      </c>
    </row>
    <row r="85" spans="1:12" x14ac:dyDescent="0.35">
      <c r="A85" s="18" t="s">
        <v>162</v>
      </c>
      <c r="B85" s="17" t="s">
        <v>169</v>
      </c>
      <c r="C85" s="1">
        <v>34603969254</v>
      </c>
      <c r="D85" s="1">
        <v>123846619</v>
      </c>
      <c r="E85" s="1">
        <v>88636864</v>
      </c>
      <c r="F85" s="1">
        <v>13766000</v>
      </c>
      <c r="G85" s="1">
        <v>3580000</v>
      </c>
      <c r="H85" s="1">
        <v>21654000</v>
      </c>
      <c r="I85" s="1"/>
      <c r="J85" s="1">
        <v>150000</v>
      </c>
      <c r="K85" s="1"/>
      <c r="L85" s="1">
        <v>34855602737</v>
      </c>
    </row>
    <row r="86" spans="1:12" x14ac:dyDescent="0.35">
      <c r="A86" s="18" t="s">
        <v>163</v>
      </c>
      <c r="B86" s="17" t="s">
        <v>170</v>
      </c>
      <c r="C86" s="1">
        <v>40107721300</v>
      </c>
      <c r="D86" s="1">
        <v>141879333</v>
      </c>
      <c r="E86" s="1">
        <v>109876495</v>
      </c>
      <c r="F86" s="1">
        <v>22153000</v>
      </c>
      <c r="G86" s="1">
        <v>0</v>
      </c>
      <c r="H86" s="1">
        <v>8400000</v>
      </c>
      <c r="I86" s="1"/>
      <c r="J86" s="1"/>
      <c r="K86" s="1"/>
      <c r="L86" s="1">
        <v>40390030128</v>
      </c>
    </row>
    <row r="87" spans="1:12" x14ac:dyDescent="0.35">
      <c r="A87" s="18" t="s">
        <v>164</v>
      </c>
      <c r="B87" s="17" t="s">
        <v>171</v>
      </c>
      <c r="C87" s="1">
        <v>17638058511</v>
      </c>
      <c r="D87" s="1">
        <v>17147333</v>
      </c>
      <c r="E87" s="1">
        <v>96992600</v>
      </c>
      <c r="F87" s="1"/>
      <c r="G87" s="1">
        <v>0</v>
      </c>
      <c r="H87" s="1"/>
      <c r="I87" s="1"/>
      <c r="J87" s="1"/>
      <c r="K87" s="1"/>
      <c r="L87" s="1">
        <v>17752198444</v>
      </c>
    </row>
    <row r="88" spans="1:12" ht="22.5" customHeight="1" x14ac:dyDescent="0.35">
      <c r="A88" s="18" t="s">
        <v>172</v>
      </c>
      <c r="B88" s="17" t="s">
        <v>173</v>
      </c>
      <c r="C88" s="10">
        <v>35345687230</v>
      </c>
      <c r="D88" s="10">
        <v>190861666</v>
      </c>
      <c r="E88" s="10">
        <v>234882142</v>
      </c>
      <c r="F88" s="10">
        <v>3401000</v>
      </c>
      <c r="G88" s="10">
        <v>0</v>
      </c>
      <c r="H88" s="10">
        <v>6475000</v>
      </c>
      <c r="I88" s="10"/>
      <c r="J88" s="10"/>
      <c r="K88" s="10"/>
      <c r="L88" s="10">
        <v>35781307038</v>
      </c>
    </row>
    <row r="89" spans="1:12" x14ac:dyDescent="0.35">
      <c r="A89" s="16" t="s">
        <v>51</v>
      </c>
      <c r="B89" s="17" t="s">
        <v>52</v>
      </c>
      <c r="C89" s="28">
        <f t="shared" ref="C89:L89" si="0">SUM(C50:C88)</f>
        <v>2355904571760.1621</v>
      </c>
      <c r="D89" s="28">
        <f t="shared" si="0"/>
        <v>8362001516.1999998</v>
      </c>
      <c r="E89" s="28">
        <f t="shared" si="0"/>
        <v>48254912684</v>
      </c>
      <c r="F89" s="28">
        <f t="shared" si="0"/>
        <v>7358508402</v>
      </c>
      <c r="G89" s="28">
        <f t="shared" si="0"/>
        <v>272592000</v>
      </c>
      <c r="H89" s="28">
        <f t="shared" si="0"/>
        <v>523788570601.82001</v>
      </c>
      <c r="I89" s="28">
        <f t="shared" si="0"/>
        <v>1979471866.3800001</v>
      </c>
      <c r="J89" s="28">
        <f t="shared" si="0"/>
        <v>922447765</v>
      </c>
      <c r="K89" s="28">
        <f t="shared" si="0"/>
        <v>1057269257441.73</v>
      </c>
      <c r="L89" s="28">
        <f t="shared" si="0"/>
        <v>4004112334037.291</v>
      </c>
    </row>
    <row r="92" spans="1:12" x14ac:dyDescent="0.35">
      <c r="A92" s="49" t="s">
        <v>137</v>
      </c>
      <c r="B92" s="50"/>
      <c r="C92" s="50"/>
      <c r="D92" s="50"/>
      <c r="E92" s="50"/>
      <c r="F92" s="50"/>
      <c r="G92" s="50"/>
      <c r="H92" s="51"/>
    </row>
    <row r="93" spans="1:12" x14ac:dyDescent="0.35">
      <c r="A93" s="44" t="s">
        <v>70</v>
      </c>
      <c r="B93" s="44" t="s">
        <v>1</v>
      </c>
      <c r="C93" s="21" t="s">
        <v>115</v>
      </c>
      <c r="D93" s="21" t="s">
        <v>116</v>
      </c>
      <c r="E93" s="21" t="s">
        <v>117</v>
      </c>
      <c r="F93" s="21" t="s">
        <v>118</v>
      </c>
      <c r="G93" s="21" t="s">
        <v>119</v>
      </c>
      <c r="H93" s="21" t="s">
        <v>131</v>
      </c>
    </row>
    <row r="94" spans="1:12" x14ac:dyDescent="0.35">
      <c r="A94" s="45"/>
      <c r="B94" s="45"/>
      <c r="C94" s="21" t="s">
        <v>105</v>
      </c>
      <c r="D94" s="21" t="s">
        <v>107</v>
      </c>
      <c r="E94" s="21" t="s">
        <v>109</v>
      </c>
      <c r="F94" s="21" t="s">
        <v>111</v>
      </c>
      <c r="G94" s="21" t="s">
        <v>113</v>
      </c>
      <c r="H94" s="21" t="s">
        <v>120</v>
      </c>
    </row>
    <row r="95" spans="1:12" x14ac:dyDescent="0.35">
      <c r="A95" s="16" t="s">
        <v>2</v>
      </c>
      <c r="B95" s="16" t="s">
        <v>3</v>
      </c>
      <c r="C95" s="7"/>
      <c r="D95" s="7"/>
      <c r="E95" s="7"/>
      <c r="F95" s="7">
        <v>317668464</v>
      </c>
      <c r="G95" s="7"/>
      <c r="H95" s="7">
        <v>317668464</v>
      </c>
    </row>
    <row r="96" spans="1:12" x14ac:dyDescent="0.35">
      <c r="A96" s="18" t="s">
        <v>4</v>
      </c>
      <c r="B96" s="17" t="s">
        <v>5</v>
      </c>
      <c r="C96" s="7"/>
      <c r="D96" s="7"/>
      <c r="E96" s="7"/>
      <c r="F96" s="7">
        <v>5000</v>
      </c>
      <c r="G96" s="7"/>
      <c r="H96" s="7">
        <v>5000</v>
      </c>
    </row>
    <row r="97" spans="1:8" x14ac:dyDescent="0.35">
      <c r="A97" s="16" t="s">
        <v>6</v>
      </c>
      <c r="B97" s="16" t="s">
        <v>7</v>
      </c>
      <c r="C97" s="7">
        <v>22500713</v>
      </c>
      <c r="D97" s="7"/>
      <c r="E97" s="7"/>
      <c r="F97" s="7">
        <v>53726838</v>
      </c>
      <c r="G97" s="7"/>
      <c r="H97" s="7">
        <v>76227551</v>
      </c>
    </row>
    <row r="98" spans="1:8" x14ac:dyDescent="0.35">
      <c r="A98" s="16" t="s">
        <v>8</v>
      </c>
      <c r="B98" s="16" t="s">
        <v>9</v>
      </c>
      <c r="C98" s="7"/>
      <c r="D98" s="7"/>
      <c r="E98" s="7"/>
      <c r="F98" s="7">
        <v>2000</v>
      </c>
      <c r="G98" s="7"/>
      <c r="H98" s="7">
        <v>2000</v>
      </c>
    </row>
    <row r="99" spans="1:8" x14ac:dyDescent="0.35">
      <c r="A99" s="16" t="s">
        <v>154</v>
      </c>
      <c r="B99" s="16" t="s">
        <v>11</v>
      </c>
      <c r="C99" s="7"/>
      <c r="D99" s="7"/>
      <c r="E99" s="7"/>
      <c r="F99" s="7">
        <v>79317640</v>
      </c>
      <c r="G99" s="7"/>
      <c r="H99" s="7">
        <v>79317640</v>
      </c>
    </row>
    <row r="100" spans="1:8" x14ac:dyDescent="0.35">
      <c r="A100" s="16" t="s">
        <v>12</v>
      </c>
      <c r="B100" s="16" t="s">
        <v>13</v>
      </c>
      <c r="C100" s="7"/>
      <c r="D100" s="7"/>
      <c r="E100" s="7"/>
      <c r="F100" s="7">
        <v>25000</v>
      </c>
      <c r="G100" s="7"/>
      <c r="H100" s="7">
        <v>25000</v>
      </c>
    </row>
    <row r="101" spans="1:8" x14ac:dyDescent="0.35">
      <c r="A101" s="16" t="s">
        <v>14</v>
      </c>
      <c r="B101" s="16" t="s">
        <v>15</v>
      </c>
      <c r="C101" s="7"/>
      <c r="D101" s="7"/>
      <c r="E101" s="7"/>
      <c r="F101" s="7">
        <v>1000</v>
      </c>
      <c r="G101" s="7"/>
      <c r="H101" s="7">
        <v>1000</v>
      </c>
    </row>
    <row r="102" spans="1:8" x14ac:dyDescent="0.35">
      <c r="A102" s="16" t="s">
        <v>182</v>
      </c>
      <c r="B102" s="16" t="s">
        <v>155</v>
      </c>
      <c r="C102" s="7"/>
      <c r="D102" s="7"/>
      <c r="E102" s="7"/>
      <c r="F102" s="7">
        <v>1901000</v>
      </c>
      <c r="G102" s="7"/>
      <c r="H102" s="7">
        <v>1901000</v>
      </c>
    </row>
    <row r="103" spans="1:8" x14ac:dyDescent="0.35">
      <c r="A103" s="16" t="s">
        <v>20</v>
      </c>
      <c r="B103" s="16" t="s">
        <v>21</v>
      </c>
      <c r="C103" s="7"/>
      <c r="D103" s="7"/>
      <c r="E103" s="7"/>
      <c r="F103" s="7"/>
      <c r="G103" s="7">
        <v>3114750</v>
      </c>
      <c r="H103" s="7">
        <v>3114750</v>
      </c>
    </row>
    <row r="104" spans="1:8" x14ac:dyDescent="0.35">
      <c r="A104" s="16" t="s">
        <v>22</v>
      </c>
      <c r="B104" s="16" t="s">
        <v>23</v>
      </c>
      <c r="C104" s="7"/>
      <c r="D104" s="7"/>
      <c r="E104" s="7"/>
      <c r="F104" s="7">
        <v>99341523115</v>
      </c>
      <c r="G104" s="7"/>
      <c r="H104" s="7">
        <v>99341523115</v>
      </c>
    </row>
    <row r="105" spans="1:8" x14ac:dyDescent="0.35">
      <c r="A105" s="16" t="s">
        <v>24</v>
      </c>
      <c r="B105" s="16" t="s">
        <v>25</v>
      </c>
      <c r="C105" s="7"/>
      <c r="D105" s="7"/>
      <c r="E105" s="7"/>
      <c r="F105" s="7">
        <v>1000</v>
      </c>
      <c r="G105" s="7"/>
      <c r="H105" s="7">
        <v>1000</v>
      </c>
    </row>
    <row r="106" spans="1:8" x14ac:dyDescent="0.35">
      <c r="A106" s="16" t="s">
        <v>28</v>
      </c>
      <c r="B106" s="17" t="s">
        <v>29</v>
      </c>
      <c r="C106" s="7"/>
      <c r="D106" s="7"/>
      <c r="E106" s="7">
        <v>17896500</v>
      </c>
      <c r="F106" s="7"/>
      <c r="G106" s="7"/>
      <c r="H106" s="7">
        <v>17896500</v>
      </c>
    </row>
    <row r="107" spans="1:8" x14ac:dyDescent="0.35">
      <c r="A107" s="16" t="s">
        <v>177</v>
      </c>
      <c r="B107" s="16" t="s">
        <v>206</v>
      </c>
      <c r="C107" s="7"/>
      <c r="D107" s="7"/>
      <c r="E107" s="7">
        <v>126748625</v>
      </c>
      <c r="F107" s="7">
        <v>25190918073</v>
      </c>
      <c r="G107" s="7"/>
      <c r="H107" s="7">
        <v>25317666698</v>
      </c>
    </row>
    <row r="108" spans="1:8" x14ac:dyDescent="0.35">
      <c r="A108" s="16" t="s">
        <v>30</v>
      </c>
      <c r="B108" s="16" t="s">
        <v>31</v>
      </c>
      <c r="C108" s="7">
        <v>30898000</v>
      </c>
      <c r="D108" s="7"/>
      <c r="E108" s="7"/>
      <c r="F108" s="7"/>
      <c r="G108" s="7"/>
      <c r="H108" s="7">
        <v>30898000</v>
      </c>
    </row>
    <row r="109" spans="1:8" x14ac:dyDescent="0.35">
      <c r="A109" s="16" t="s">
        <v>32</v>
      </c>
      <c r="B109" s="16" t="s">
        <v>33</v>
      </c>
      <c r="C109" s="7">
        <v>144073459</v>
      </c>
      <c r="D109" s="7"/>
      <c r="E109" s="7"/>
      <c r="F109" s="7"/>
      <c r="G109" s="7"/>
      <c r="H109" s="7">
        <v>144073459</v>
      </c>
    </row>
    <row r="110" spans="1:8" x14ac:dyDescent="0.35">
      <c r="A110" s="16" t="s">
        <v>34</v>
      </c>
      <c r="B110" s="16" t="s">
        <v>35</v>
      </c>
      <c r="C110" s="7"/>
      <c r="D110" s="7">
        <v>5256756544</v>
      </c>
      <c r="E110" s="7"/>
      <c r="F110" s="7"/>
      <c r="G110" s="7">
        <v>1000</v>
      </c>
      <c r="H110" s="7">
        <v>5256757544</v>
      </c>
    </row>
    <row r="111" spans="1:8" x14ac:dyDescent="0.35">
      <c r="A111" s="16" t="s">
        <v>185</v>
      </c>
      <c r="B111" s="16" t="s">
        <v>37</v>
      </c>
      <c r="C111" s="7"/>
      <c r="D111" s="7"/>
      <c r="E111" s="7"/>
      <c r="F111" s="7">
        <v>25000</v>
      </c>
      <c r="G111" s="7"/>
      <c r="H111" s="7">
        <v>25000</v>
      </c>
    </row>
    <row r="112" spans="1:8" x14ac:dyDescent="0.35">
      <c r="A112" s="16" t="s">
        <v>38</v>
      </c>
      <c r="B112" s="16" t="s">
        <v>39</v>
      </c>
      <c r="C112" s="7"/>
      <c r="D112" s="7">
        <v>644832014</v>
      </c>
      <c r="E112" s="7"/>
      <c r="F112" s="7"/>
      <c r="G112" s="7"/>
      <c r="H112" s="7">
        <v>644832014</v>
      </c>
    </row>
    <row r="113" spans="1:9" x14ac:dyDescent="0.35">
      <c r="A113" s="16" t="s">
        <v>40</v>
      </c>
      <c r="B113" s="16" t="s">
        <v>41</v>
      </c>
      <c r="C113" s="7"/>
      <c r="D113" s="7"/>
      <c r="E113" s="7"/>
      <c r="F113" s="7"/>
      <c r="G113" s="7">
        <v>1000</v>
      </c>
      <c r="H113" s="7">
        <v>1000</v>
      </c>
    </row>
    <row r="114" spans="1:9" x14ac:dyDescent="0.35">
      <c r="A114" s="16" t="s">
        <v>42</v>
      </c>
      <c r="B114" s="16" t="s">
        <v>43</v>
      </c>
      <c r="C114" s="7"/>
      <c r="D114" s="7">
        <v>1281434816</v>
      </c>
      <c r="E114" s="7"/>
      <c r="F114" s="7"/>
      <c r="G114" s="7"/>
      <c r="H114" s="7">
        <v>1281434816</v>
      </c>
    </row>
    <row r="115" spans="1:9" x14ac:dyDescent="0.35">
      <c r="A115" s="16" t="s">
        <v>44</v>
      </c>
      <c r="B115" s="16" t="s">
        <v>45</v>
      </c>
      <c r="C115" s="7"/>
      <c r="D115" s="7"/>
      <c r="E115" s="7">
        <v>1000</v>
      </c>
      <c r="F115" s="7"/>
      <c r="G115" s="7"/>
      <c r="H115" s="7">
        <v>1000</v>
      </c>
    </row>
    <row r="116" spans="1:9" x14ac:dyDescent="0.35">
      <c r="A116" s="16" t="s">
        <v>48</v>
      </c>
      <c r="B116" s="16" t="s">
        <v>49</v>
      </c>
      <c r="C116" s="7"/>
      <c r="D116" s="7">
        <v>1202088696</v>
      </c>
      <c r="E116" s="7">
        <v>1752640102</v>
      </c>
      <c r="F116" s="7">
        <v>6787865520</v>
      </c>
      <c r="G116" s="7">
        <v>352815220</v>
      </c>
      <c r="H116" s="7">
        <v>10095409538</v>
      </c>
    </row>
    <row r="117" spans="1:9" x14ac:dyDescent="0.35">
      <c r="A117" s="16" t="s">
        <v>178</v>
      </c>
      <c r="B117" s="16" t="s">
        <v>50</v>
      </c>
      <c r="C117" s="7"/>
      <c r="D117" s="7"/>
      <c r="E117" s="7"/>
      <c r="F117" s="7">
        <v>0.73599999999999999</v>
      </c>
      <c r="G117" s="7"/>
      <c r="H117" s="7">
        <v>0.73599999999999999</v>
      </c>
    </row>
    <row r="118" spans="1:9" x14ac:dyDescent="0.35">
      <c r="A118" s="16" t="s">
        <v>179</v>
      </c>
      <c r="B118" s="17" t="s">
        <v>186</v>
      </c>
      <c r="C118" s="7"/>
      <c r="D118" s="7">
        <v>3806432383</v>
      </c>
      <c r="E118" s="7">
        <v>3538803657</v>
      </c>
      <c r="F118" s="7"/>
      <c r="G118" s="7">
        <v>-8800000</v>
      </c>
      <c r="H118" s="7">
        <v>7336436040</v>
      </c>
    </row>
    <row r="119" spans="1:9" x14ac:dyDescent="0.35">
      <c r="A119" s="16" t="s">
        <v>162</v>
      </c>
      <c r="B119" s="17" t="s">
        <v>169</v>
      </c>
      <c r="C119" s="7"/>
      <c r="D119" s="7"/>
      <c r="E119" s="7">
        <v>-303759252</v>
      </c>
      <c r="F119" s="7">
        <v>7773779968</v>
      </c>
      <c r="G119" s="7"/>
      <c r="H119" s="7">
        <v>7470020716</v>
      </c>
    </row>
    <row r="120" spans="1:9" x14ac:dyDescent="0.35">
      <c r="A120" s="16" t="s">
        <v>183</v>
      </c>
      <c r="B120" s="17" t="s">
        <v>171</v>
      </c>
      <c r="C120" s="7"/>
      <c r="D120" s="7"/>
      <c r="E120" s="7"/>
      <c r="F120" s="7">
        <v>5000</v>
      </c>
      <c r="G120" s="7"/>
      <c r="H120" s="7">
        <v>5000</v>
      </c>
    </row>
    <row r="121" spans="1:9" x14ac:dyDescent="0.35">
      <c r="A121" s="16" t="s">
        <v>184</v>
      </c>
      <c r="B121" s="17" t="s">
        <v>173</v>
      </c>
      <c r="C121" s="7"/>
      <c r="D121" s="7"/>
      <c r="E121" s="7">
        <v>3501000</v>
      </c>
      <c r="F121" s="7"/>
      <c r="G121" s="7"/>
      <c r="H121" s="7">
        <v>3501000</v>
      </c>
    </row>
    <row r="122" spans="1:9" x14ac:dyDescent="0.35">
      <c r="A122" s="16" t="s">
        <v>51</v>
      </c>
      <c r="B122" s="16" t="s">
        <v>52</v>
      </c>
      <c r="C122" s="7">
        <f t="shared" ref="C122:H122" si="1">SUM(C95:C121)</f>
        <v>197472172</v>
      </c>
      <c r="D122" s="7">
        <f t="shared" si="1"/>
        <v>12191544453</v>
      </c>
      <c r="E122" s="7">
        <f t="shared" si="1"/>
        <v>5135831632</v>
      </c>
      <c r="F122" s="7">
        <f t="shared" si="1"/>
        <v>139546764618.73599</v>
      </c>
      <c r="G122" s="7">
        <f t="shared" si="1"/>
        <v>347131970</v>
      </c>
      <c r="H122" s="7">
        <f t="shared" si="1"/>
        <v>157418744845.73599</v>
      </c>
    </row>
    <row r="123" spans="1:9" x14ac:dyDescent="0.35">
      <c r="C123" s="22"/>
      <c r="D123" s="22"/>
      <c r="E123" s="22"/>
      <c r="F123" s="22"/>
      <c r="G123" s="22"/>
      <c r="H123" s="22"/>
      <c r="I123" s="19"/>
    </row>
    <row r="124" spans="1:9" x14ac:dyDescent="0.35">
      <c r="C124" s="19"/>
      <c r="E124" s="19"/>
      <c r="G124" s="23"/>
      <c r="H124" s="23"/>
      <c r="I124" s="23"/>
    </row>
    <row r="125" spans="1:9" x14ac:dyDescent="0.35">
      <c r="G125" s="23"/>
      <c r="H125" s="23"/>
      <c r="I125" s="23"/>
    </row>
    <row r="126" spans="1:9" ht="18.75" customHeight="1" x14ac:dyDescent="0.35">
      <c r="A126" s="46" t="s">
        <v>144</v>
      </c>
      <c r="B126" s="47"/>
      <c r="C126" s="48"/>
    </row>
    <row r="127" spans="1:9" ht="30.75" customHeight="1" x14ac:dyDescent="0.35">
      <c r="A127" s="24" t="s">
        <v>53</v>
      </c>
      <c r="B127" s="25" t="s">
        <v>54</v>
      </c>
      <c r="C127" s="25" t="s">
        <v>128</v>
      </c>
    </row>
    <row r="128" spans="1:9" x14ac:dyDescent="0.35">
      <c r="A128" s="16" t="s">
        <v>55</v>
      </c>
      <c r="B128" s="16" t="s">
        <v>56</v>
      </c>
      <c r="C128" s="1">
        <v>2355904571760.1602</v>
      </c>
    </row>
    <row r="129" spans="1:3" x14ac:dyDescent="0.35">
      <c r="A129" s="16" t="s">
        <v>57</v>
      </c>
      <c r="B129" s="16" t="s">
        <v>58</v>
      </c>
      <c r="C129" s="1">
        <v>8362001516.1999998</v>
      </c>
    </row>
    <row r="130" spans="1:3" x14ac:dyDescent="0.35">
      <c r="A130" s="16" t="s">
        <v>59</v>
      </c>
      <c r="B130" s="16" t="s">
        <v>60</v>
      </c>
      <c r="C130" s="1">
        <v>48254912684</v>
      </c>
    </row>
    <row r="131" spans="1:3" x14ac:dyDescent="0.35">
      <c r="A131" s="16" t="s">
        <v>61</v>
      </c>
      <c r="B131" s="16" t="s">
        <v>62</v>
      </c>
      <c r="C131" s="1">
        <v>7358508402</v>
      </c>
    </row>
    <row r="132" spans="1:3" x14ac:dyDescent="0.35">
      <c r="A132" s="16" t="s">
        <v>63</v>
      </c>
      <c r="B132" s="16" t="s">
        <v>64</v>
      </c>
      <c r="C132" s="1">
        <v>272592000</v>
      </c>
    </row>
    <row r="133" spans="1:3" x14ac:dyDescent="0.35">
      <c r="A133" s="16" t="s">
        <v>65</v>
      </c>
      <c r="B133" s="16" t="s">
        <v>66</v>
      </c>
      <c r="C133" s="1">
        <v>523788570601.82001</v>
      </c>
    </row>
    <row r="134" spans="1:3" x14ac:dyDescent="0.35">
      <c r="A134" s="16" t="s">
        <v>156</v>
      </c>
      <c r="B134" s="16" t="s">
        <v>157</v>
      </c>
      <c r="C134" s="1">
        <v>1979471866.3800001</v>
      </c>
    </row>
    <row r="135" spans="1:3" x14ac:dyDescent="0.35">
      <c r="A135" s="16" t="s">
        <v>148</v>
      </c>
      <c r="B135" s="16" t="s">
        <v>149</v>
      </c>
      <c r="C135" s="1">
        <v>922447765</v>
      </c>
    </row>
    <row r="136" spans="1:3" x14ac:dyDescent="0.35">
      <c r="A136" s="16" t="s">
        <v>67</v>
      </c>
      <c r="B136" s="16" t="s">
        <v>68</v>
      </c>
      <c r="C136" s="1">
        <v>1057269257441.73</v>
      </c>
    </row>
    <row r="137" spans="1:3" x14ac:dyDescent="0.35">
      <c r="A137" s="16" t="s">
        <v>69</v>
      </c>
      <c r="B137" s="16" t="s">
        <v>52</v>
      </c>
      <c r="C137" s="2">
        <f>SUM(C128:C136)</f>
        <v>4004112334037.29</v>
      </c>
    </row>
    <row r="139" spans="1:3" x14ac:dyDescent="0.35">
      <c r="A139" s="52" t="s">
        <v>198</v>
      </c>
      <c r="B139" s="53"/>
      <c r="C139" s="54"/>
    </row>
    <row r="140" spans="1:3" x14ac:dyDescent="0.35">
      <c r="A140" s="32" t="s">
        <v>204</v>
      </c>
      <c r="B140" s="16" t="s">
        <v>205</v>
      </c>
      <c r="C140" s="31"/>
    </row>
    <row r="141" spans="1:3" x14ac:dyDescent="0.35">
      <c r="A141" s="18" t="s">
        <v>192</v>
      </c>
      <c r="B141" s="16" t="s">
        <v>199</v>
      </c>
      <c r="C141" s="30">
        <v>132512783551.73599</v>
      </c>
    </row>
    <row r="142" spans="1:3" x14ac:dyDescent="0.35">
      <c r="A142" s="18" t="s">
        <v>193</v>
      </c>
      <c r="B142" s="16" t="s">
        <v>200</v>
      </c>
      <c r="C142" s="30">
        <v>17458082254</v>
      </c>
    </row>
    <row r="143" spans="1:3" x14ac:dyDescent="0.35">
      <c r="A143" s="18" t="s">
        <v>194</v>
      </c>
      <c r="B143" s="16" t="s">
        <v>201</v>
      </c>
      <c r="C143" s="30">
        <v>7336436040</v>
      </c>
    </row>
    <row r="144" spans="1:3" x14ac:dyDescent="0.35">
      <c r="A144" s="18" t="s">
        <v>195</v>
      </c>
      <c r="B144" s="16" t="s">
        <v>202</v>
      </c>
      <c r="C144" s="30">
        <v>110848000</v>
      </c>
    </row>
    <row r="145" spans="1:5" x14ac:dyDescent="0.35">
      <c r="A145" s="18" t="s">
        <v>197</v>
      </c>
      <c r="B145" s="16" t="s">
        <v>203</v>
      </c>
      <c r="C145" s="30">
        <v>595000</v>
      </c>
    </row>
    <row r="146" spans="1:5" x14ac:dyDescent="0.35">
      <c r="A146" s="18" t="s">
        <v>196</v>
      </c>
      <c r="B146" s="16" t="s">
        <v>52</v>
      </c>
      <c r="C146" s="30">
        <f>SUM(C141:C145)</f>
        <v>157418744845.73599</v>
      </c>
    </row>
    <row r="148" spans="1:5" x14ac:dyDescent="0.35">
      <c r="A148" s="46" t="s">
        <v>145</v>
      </c>
      <c r="B148" s="47"/>
      <c r="C148" s="48"/>
    </row>
    <row r="149" spans="1:5" x14ac:dyDescent="0.35">
      <c r="A149" s="16" t="s">
        <v>102</v>
      </c>
      <c r="B149" s="16" t="s">
        <v>103</v>
      </c>
      <c r="C149" s="21" t="s">
        <v>129</v>
      </c>
    </row>
    <row r="150" spans="1:5" x14ac:dyDescent="0.35">
      <c r="A150" s="16" t="s">
        <v>104</v>
      </c>
      <c r="B150" s="16" t="s">
        <v>105</v>
      </c>
      <c r="C150" s="1">
        <v>197472172</v>
      </c>
    </row>
    <row r="151" spans="1:5" x14ac:dyDescent="0.35">
      <c r="A151" s="16" t="s">
        <v>106</v>
      </c>
      <c r="B151" s="16" t="s">
        <v>107</v>
      </c>
      <c r="C151" s="1">
        <v>12191544453</v>
      </c>
    </row>
    <row r="152" spans="1:5" x14ac:dyDescent="0.35">
      <c r="A152" s="16" t="s">
        <v>108</v>
      </c>
      <c r="B152" s="16" t="s">
        <v>109</v>
      </c>
      <c r="C152" s="1">
        <v>5135831632</v>
      </c>
    </row>
    <row r="153" spans="1:5" x14ac:dyDescent="0.35">
      <c r="A153" s="16" t="s">
        <v>110</v>
      </c>
      <c r="B153" s="16" t="s">
        <v>111</v>
      </c>
      <c r="C153" s="1">
        <v>139546764618.73599</v>
      </c>
    </row>
    <row r="154" spans="1:5" x14ac:dyDescent="0.35">
      <c r="A154" s="16" t="s">
        <v>112</v>
      </c>
      <c r="B154" s="16" t="s">
        <v>113</v>
      </c>
      <c r="C154" s="1">
        <v>347131970</v>
      </c>
    </row>
    <row r="155" spans="1:5" x14ac:dyDescent="0.35">
      <c r="A155" s="16" t="s">
        <v>114</v>
      </c>
      <c r="B155" s="16" t="s">
        <v>52</v>
      </c>
      <c r="C155" s="1">
        <f>SUM(C150:C154)</f>
        <v>157418744845.73599</v>
      </c>
    </row>
    <row r="157" spans="1:5" x14ac:dyDescent="0.35">
      <c r="A157" s="46" t="s">
        <v>138</v>
      </c>
      <c r="B157" s="47"/>
      <c r="C157" s="47"/>
      <c r="D157" s="47"/>
      <c r="E157" s="48"/>
    </row>
    <row r="158" spans="1:5" ht="34.5" customHeight="1" x14ac:dyDescent="0.35">
      <c r="A158" s="24" t="s">
        <v>125</v>
      </c>
      <c r="B158" s="25" t="s">
        <v>126</v>
      </c>
      <c r="C158" s="21" t="s">
        <v>128</v>
      </c>
      <c r="D158" s="21" t="s">
        <v>124</v>
      </c>
      <c r="E158" s="21" t="s">
        <v>191</v>
      </c>
    </row>
    <row r="159" spans="1:5" x14ac:dyDescent="0.35">
      <c r="A159" s="16" t="s">
        <v>78</v>
      </c>
      <c r="B159" s="16" t="s">
        <v>79</v>
      </c>
      <c r="C159" s="1">
        <v>4467427990357.6797</v>
      </c>
      <c r="D159" s="8"/>
      <c r="E159" s="29">
        <f>C159+D159</f>
        <v>4467427990357.6797</v>
      </c>
    </row>
    <row r="160" spans="1:5" x14ac:dyDescent="0.35">
      <c r="A160" s="16" t="s">
        <v>80</v>
      </c>
      <c r="B160" s="16" t="s">
        <v>81</v>
      </c>
      <c r="C160" s="1">
        <v>24882682201.755001</v>
      </c>
      <c r="D160" s="1">
        <v>2856782</v>
      </c>
      <c r="E160" s="29">
        <f t="shared" ref="E160:E167" si="2">C160+D160</f>
        <v>24885538983.755001</v>
      </c>
    </row>
    <row r="161" spans="1:5" x14ac:dyDescent="0.35">
      <c r="A161" s="16" t="s">
        <v>82</v>
      </c>
      <c r="B161" s="16" t="s">
        <v>83</v>
      </c>
      <c r="C161" s="1">
        <v>67673066663</v>
      </c>
      <c r="D161" s="26"/>
      <c r="E161" s="29">
        <f t="shared" si="2"/>
        <v>67673066663</v>
      </c>
    </row>
    <row r="162" spans="1:5" x14ac:dyDescent="0.35">
      <c r="A162" s="16" t="s">
        <v>84</v>
      </c>
      <c r="B162" s="16" t="s">
        <v>85</v>
      </c>
      <c r="C162" s="1">
        <v>64811975196.737</v>
      </c>
      <c r="D162" s="10">
        <v>4100672</v>
      </c>
      <c r="E162" s="29">
        <f t="shared" si="2"/>
        <v>64816075868.737</v>
      </c>
    </row>
    <row r="163" spans="1:5" x14ac:dyDescent="0.35">
      <c r="A163" s="16" t="s">
        <v>86</v>
      </c>
      <c r="B163" s="16" t="s">
        <v>87</v>
      </c>
      <c r="C163" s="1">
        <v>31644762013.036999</v>
      </c>
      <c r="D163" s="26"/>
      <c r="E163" s="29">
        <f t="shared" si="2"/>
        <v>31644762013.036999</v>
      </c>
    </row>
    <row r="164" spans="1:5" x14ac:dyDescent="0.35">
      <c r="A164" s="16" t="s">
        <v>88</v>
      </c>
      <c r="B164" s="16" t="s">
        <v>89</v>
      </c>
      <c r="C164" s="1">
        <v>6600576439.7629995</v>
      </c>
      <c r="D164" s="26"/>
      <c r="E164" s="29">
        <f t="shared" si="2"/>
        <v>6600576439.7629995</v>
      </c>
    </row>
    <row r="165" spans="1:5" x14ac:dyDescent="0.35">
      <c r="A165" s="16" t="s">
        <v>90</v>
      </c>
      <c r="B165" s="16" t="s">
        <v>91</v>
      </c>
      <c r="C165" s="1">
        <v>-22896646881.084</v>
      </c>
      <c r="D165" s="1">
        <v>53652704.399999999</v>
      </c>
      <c r="E165" s="29">
        <f t="shared" si="2"/>
        <v>-22842994176.683998</v>
      </c>
    </row>
    <row r="166" spans="1:5" x14ac:dyDescent="0.35">
      <c r="A166" s="16" t="s">
        <v>92</v>
      </c>
      <c r="B166" s="16" t="s">
        <v>93</v>
      </c>
      <c r="C166" s="1">
        <v>65750105085.875</v>
      </c>
      <c r="D166" s="10">
        <v>5236075854</v>
      </c>
      <c r="E166" s="29">
        <f t="shared" si="2"/>
        <v>70986180939.875</v>
      </c>
    </row>
    <row r="167" spans="1:5" x14ac:dyDescent="0.35">
      <c r="A167" s="16" t="s">
        <v>94</v>
      </c>
      <c r="B167" s="16" t="s">
        <v>95</v>
      </c>
      <c r="C167" s="10">
        <f>SUM(C159:C166)</f>
        <v>4705894511076.7627</v>
      </c>
      <c r="D167" s="8">
        <f>SUM(D159:D166)</f>
        <v>5296686012.3999996</v>
      </c>
      <c r="E167" s="29">
        <f t="shared" si="2"/>
        <v>4711191197089.1631</v>
      </c>
    </row>
    <row r="169" spans="1:5" x14ac:dyDescent="0.35">
      <c r="A169" s="55" t="s">
        <v>176</v>
      </c>
      <c r="B169" s="56"/>
      <c r="C169" s="57"/>
    </row>
    <row r="170" spans="1:5" x14ac:dyDescent="0.35">
      <c r="A170" s="18" t="s">
        <v>121</v>
      </c>
      <c r="B170" s="18" t="s">
        <v>139</v>
      </c>
      <c r="C170" s="5">
        <v>237166254758.04999</v>
      </c>
    </row>
    <row r="171" spans="1:5" x14ac:dyDescent="0.35">
      <c r="A171" s="18" t="s">
        <v>122</v>
      </c>
      <c r="B171" s="18" t="s">
        <v>140</v>
      </c>
      <c r="C171" s="5">
        <v>-11695599150</v>
      </c>
    </row>
    <row r="172" spans="1:5" x14ac:dyDescent="0.35">
      <c r="A172" s="18" t="s">
        <v>127</v>
      </c>
      <c r="B172" s="18" t="s">
        <v>141</v>
      </c>
      <c r="C172" s="6">
        <f>SUM(C170:C171)</f>
        <v>225470655608.04999</v>
      </c>
    </row>
    <row r="174" spans="1:5" ht="39.75" customHeight="1" x14ac:dyDescent="0.35">
      <c r="A174" s="33" t="s">
        <v>133</v>
      </c>
      <c r="B174" s="34"/>
    </row>
    <row r="175" spans="1:5" ht="55.5" customHeight="1" x14ac:dyDescent="0.35">
      <c r="A175" s="33" t="s">
        <v>142</v>
      </c>
      <c r="B175" s="34"/>
    </row>
    <row r="176" spans="1:5" x14ac:dyDescent="0.35">
      <c r="A176" s="16" t="s">
        <v>96</v>
      </c>
      <c r="B176" s="3">
        <v>4497229302887.6797</v>
      </c>
    </row>
    <row r="177" spans="1:2" x14ac:dyDescent="0.35">
      <c r="A177" s="16" t="s">
        <v>97</v>
      </c>
      <c r="B177" s="3">
        <f>B178-B176</f>
        <v>208665208189.08008</v>
      </c>
    </row>
    <row r="178" spans="1:2" x14ac:dyDescent="0.35">
      <c r="A178" s="16" t="s">
        <v>98</v>
      </c>
      <c r="B178" s="3">
        <v>4705894511076.7598</v>
      </c>
    </row>
    <row r="179" spans="1:2" x14ac:dyDescent="0.35">
      <c r="A179" s="16" t="s">
        <v>99</v>
      </c>
      <c r="B179" s="4">
        <f>B176/B178</f>
        <v>0.95565875782002274</v>
      </c>
    </row>
    <row r="180" spans="1:2" x14ac:dyDescent="0.35">
      <c r="A180" s="16" t="s">
        <v>100</v>
      </c>
      <c r="B180" s="4">
        <f>B177/B178</f>
        <v>4.4341242179977217E-2</v>
      </c>
    </row>
    <row r="181" spans="1:2" x14ac:dyDescent="0.35">
      <c r="A181" s="16" t="s">
        <v>101</v>
      </c>
      <c r="B181" s="4">
        <f>B178/B178</f>
        <v>1</v>
      </c>
    </row>
  </sheetData>
  <mergeCells count="16">
    <mergeCell ref="A175:B175"/>
    <mergeCell ref="A174:B174"/>
    <mergeCell ref="A1:D1"/>
    <mergeCell ref="A2:D2"/>
    <mergeCell ref="A3:D3"/>
    <mergeCell ref="A93:A94"/>
    <mergeCell ref="B93:B94"/>
    <mergeCell ref="B48:B49"/>
    <mergeCell ref="A48:A49"/>
    <mergeCell ref="A47:L47"/>
    <mergeCell ref="A92:H92"/>
    <mergeCell ref="A157:E157"/>
    <mergeCell ref="A139:C139"/>
    <mergeCell ref="A126:C126"/>
    <mergeCell ref="A169:C169"/>
    <mergeCell ref="A148:C148"/>
  </mergeCells>
  <pageMargins left="0" right="0" top="0" bottom="0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VMCDCHTSR4DK-1850682920-343</_dlc_DocId>
    <_dlc_DocIdUrl xmlns="536e90f3-28f6-43a2-9886-69104c66b47c">
      <Url>http://cms-mof/_layouts/DocIdRedir.aspx?ID=VMCDCHTSR4DK-1850682920-343</Url>
      <Description>VMCDCHTSR4DK-1850682920-343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FC5644A-01E3-4DFD-9B5C-2B6D41C59BF3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694FCC7D-BB2D-42FD-B1C2-BF82114F3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until Nov.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كانون الثاني 2017 للموازنة الإتحادية</dc:title>
  <dc:creator/>
  <cp:lastModifiedBy/>
  <dcterms:created xsi:type="dcterms:W3CDTF">2006-09-16T00:00:00Z</dcterms:created>
  <dcterms:modified xsi:type="dcterms:W3CDTF">2017-04-10T06:39:01Z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9da8b1f1-cb26-4743-9f12-9d6fd33d5c19</vt:lpwstr>
  </property>
</Properties>
</file>