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50" yWindow="1230" windowWidth="14790" windowHeight="7935" tabRatio="923"/>
  </bookViews>
  <sheets>
    <sheet name="مصرف حسب الوزارات" sheetId="5" r:id="rId1"/>
    <sheet name="مصرف حسب تصنيف الوزارات اقتصادي" sheetId="6" r:id="rId2"/>
    <sheet name="مصرف حسب التصنيف الاقتصادي" sheetId="7" r:id="rId3"/>
    <sheet name="انوع الاستثمار" sheetId="4" r:id="rId4"/>
    <sheet name="ايرادات حسب التصنيف الاقتصادي" sheetId="9" r:id="rId5"/>
    <sheet name="ملخص السلف " sheetId="10" r:id="rId6"/>
    <sheet name="ايرادات النفطية والغير نفطية" sheetId="11" r:id="rId7"/>
  </sheets>
  <calcPr calcId="145621"/>
</workbook>
</file>

<file path=xl/calcChain.xml><?xml version="1.0" encoding="utf-8"?>
<calcChain xmlns="http://schemas.openxmlformats.org/spreadsheetml/2006/main">
  <c r="D5" i="9" l="1"/>
  <c r="D6" i="9"/>
  <c r="D7" i="9"/>
  <c r="D8" i="9"/>
  <c r="D9" i="9"/>
  <c r="D10" i="9"/>
  <c r="D11" i="9"/>
  <c r="D12" i="9"/>
  <c r="D4" i="9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" i="5"/>
  <c r="B5" i="10" l="1"/>
</calcChain>
</file>

<file path=xl/sharedStrings.xml><?xml version="1.0" encoding="utf-8"?>
<sst xmlns="http://schemas.openxmlformats.org/spreadsheetml/2006/main" count="201" uniqueCount="138">
  <si>
    <t>اسماء الوزارات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</si>
  <si>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</si>
  <si>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</si>
  <si>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</si>
  <si>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</si>
  <si>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</si>
  <si>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</si>
  <si>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</si>
  <si>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</si>
  <si>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</si>
  <si>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</si>
  <si>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</si>
  <si>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</si>
  <si>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</si>
  <si>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</si>
  <si>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الزراعة</t>
  </si>
  <si>
    <t>وزارة الموارد المائية</t>
  </si>
  <si>
    <t>وزارة النفط</t>
  </si>
  <si>
    <t>وزارة التخطيط والتعاون الانمائي</t>
  </si>
  <si>
    <t>وزارة الصناعة والمعادن</t>
  </si>
  <si>
    <t>وزارة التعليم العالي والبحث العلمي</t>
  </si>
  <si>
    <t>وزارة الكهرباء</t>
  </si>
  <si>
    <t>وزارة الاتصالات</t>
  </si>
  <si>
    <t>وزارة المهجرين والمهاجرين</t>
  </si>
  <si>
    <t>دوائر غير مرتبطة بوزارة</t>
  </si>
  <si>
    <t xml:space="preserve">المجموع العام </t>
  </si>
  <si>
    <t>اسماء الفصول</t>
  </si>
  <si>
    <t>مجموع الفصل ( 01 )  تعويضات الموظفين</t>
  </si>
  <si>
    <t>مجموع الفصل ( 02 )  المستلزمات الخدمية</t>
  </si>
  <si>
    <t>مجموع الفصل ( 03 )  المستلزمات السلعية</t>
  </si>
  <si>
    <t>مجموع الفصل ( 04 )  صيانة الموجودات</t>
  </si>
  <si>
    <t>مجموع الفصل ( 05 )  النفقات الرأسمالية</t>
  </si>
  <si>
    <t>مجموع الفصل ( 06 )  المنح والاعانات وخدمة الدين</t>
  </si>
  <si>
    <t>مجموع الفصل ( 09 )  الرعاية الاجتماعية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</si>
  <si>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</si>
  <si>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</si>
  <si>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</si>
  <si>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</si>
  <si>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</si>
  <si>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</si>
  <si>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</si>
  <si>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</si>
  <si>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</si>
  <si>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اسماء القطاعات</t>
  </si>
  <si>
    <t>مجموع القطاع ( 01 )  القطاع الزراعي</t>
  </si>
  <si>
    <t>مجموع القطاع ( 02 )  القطاع الصناعي</t>
  </si>
  <si>
    <t>مجموع القطاع ( 03 )  قطاع النقل والاتصالات</t>
  </si>
  <si>
    <t>مجموع القطاع ( 04 )  مباني وخدمات</t>
  </si>
  <si>
    <t>مجموع القطاع ( 05 )  التربية والتعليم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</si>
  <si>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</si>
  <si>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</si>
  <si>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</si>
  <si>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</si>
  <si>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</si>
  <si>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</si>
  <si>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الموازنة الاستثمارية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</si>
  <si>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</si>
  <si>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</si>
  <si>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</si>
  <si>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</si>
  <si>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</si>
  <si>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>الالتزامات والمساعدات الخارجية</t>
  </si>
  <si>
    <t>البرامـــج الخــــاصة</t>
  </si>
  <si>
    <t>مجموع الفصل ( 08 )  البرامج الخاصة</t>
  </si>
  <si>
    <t>وزارة الصحة والبيئة</t>
  </si>
  <si>
    <t>مجموع الفصل ( 07 )  الالتزامات والمساهمات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</si>
  <si>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</si>
  <si>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</si>
  <si>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</si>
  <si>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</si>
  <si>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</si>
  <si>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</si>
  <si>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محافظة كربلاء</t>
  </si>
  <si>
    <t>محافظة ميسان</t>
  </si>
  <si>
    <t xml:space="preserve">وزارة الاعمار والاسكان والبلديات العامة </t>
  </si>
  <si>
    <t xml:space="preserve">محافظة البصرة </t>
  </si>
  <si>
    <t xml:space="preserve">محافظة ذي قار 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</si>
  <si>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</si>
  <si>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</si>
  <si>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</si>
  <si>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</si>
  <si>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</si>
  <si>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</si>
  <si>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</si>
  <si>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>انواع الاستثمار</t>
  </si>
  <si>
    <t xml:space="preserve"> </t>
  </si>
  <si>
    <t>محافظة بابل</t>
  </si>
  <si>
    <t>مجلس الدولة</t>
  </si>
  <si>
    <t>حكومة اقليم كردستان</t>
  </si>
  <si>
    <t xml:space="preserve">الايرادات </t>
  </si>
  <si>
    <t>مجموع العدد 01 الايرادات النفطية والثروات المعدنية</t>
  </si>
  <si>
    <t>مجموع العدد 02 الضرائب على الدخول والثروات</t>
  </si>
  <si>
    <t>مجموع العدد 03 الضرائب السلعية ورسوم الانتاج</t>
  </si>
  <si>
    <t>مجموع العدد 04 الرسوم</t>
  </si>
  <si>
    <t>مجموع العدد 05 حصة الموازنة من ارباح القطاع العام</t>
  </si>
  <si>
    <t>مجموع العدد 06 الايرادات الرأسمالية</t>
  </si>
  <si>
    <t>مجموع العدد 07 الايرادات التحويلية</t>
  </si>
  <si>
    <t>مجموع العدد 08 ايرادات اخرى</t>
  </si>
  <si>
    <t>المجموع العام</t>
  </si>
  <si>
    <t>سلف الموازنة الجارية</t>
  </si>
  <si>
    <t>سلف الموازنة الاستثمارية</t>
  </si>
  <si>
    <t>سلف الموازنة الاجمالية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</si>
  <si>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</si>
  <si>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</si>
  <si>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</si>
  <si>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</si>
  <si>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</si>
  <si>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</si>
  <si>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مجلس القضاء الاعلى</t>
  </si>
  <si>
    <t>المحكمة الاتحادية العليا</t>
  </si>
  <si>
    <t xml:space="preserve">تقرير تنفيذ الموازنة على مستوى الوزارات  </t>
  </si>
  <si>
    <t xml:space="preserve">تقرير بالمصروفات الفعلية بمستوى الوزارات حسب التصنيف الاقتصادي للموازنه الجارية </t>
  </si>
  <si>
    <t>تقرير بالمصروفات حسب التصنيف الاقتصادي للموازنة الجارية</t>
  </si>
  <si>
    <t xml:space="preserve">تقرير بالمصروفات حسب القطاعات للموازنة الاستثمارية  </t>
  </si>
  <si>
    <t xml:space="preserve">تقرير بالمصروفات للموازنة الاستثمارية بمستوى انواع الاستثمار   </t>
  </si>
  <si>
    <t xml:space="preserve"> تقرير بالايرادات حسب التصنيف الاقتصادي للموازنة الجارية والاستثمارية  </t>
  </si>
  <si>
    <t xml:space="preserve">ملخص السلف  </t>
  </si>
  <si>
    <t xml:space="preserve">تقرير بالمصروفات الفعلية بمستوى الوزارات حسب التصنيف الاقتصادي للموازنه الاستثمارية </t>
  </si>
  <si>
    <t>محافظة الانبار</t>
  </si>
  <si>
    <t>محافظة صلاح الدين</t>
  </si>
  <si>
    <t>محافظة نينوى</t>
  </si>
  <si>
    <t>وزارة الصحةوالبيئة</t>
  </si>
  <si>
    <t>وزارة الاعمار والاسكان</t>
  </si>
  <si>
    <t>وزارة التخطيط</t>
  </si>
  <si>
    <t>وزارة التعليم العالي والبحث</t>
  </si>
  <si>
    <t>محافظة البصرة</t>
  </si>
  <si>
    <t>محافظة ذي قار</t>
  </si>
  <si>
    <t>المحكمة الاتحاديةالعليا</t>
  </si>
  <si>
    <t>تقرير بالأيرادات النفطية والغير نفطية ونسبة كل منهما من اجمالي الايرادات للموازنة  الجارية والاستثمارية</t>
  </si>
  <si>
    <t>المجموع العام للفصول</t>
  </si>
  <si>
    <t>المجموع العام للقطاعات</t>
  </si>
  <si>
    <t>وزارة المالية دائرة المحاسبة قسم التوحيد/ نظام توحيد حسابات الدولة على الموازنة الجارية والاستثمارية  لغاية كانون الثاني لسنه 2020</t>
  </si>
  <si>
    <t>وزارة المالية دائرة المحاسبة قسم التوحيد/ نظام توحيد حسابات الدولة على الموازنة االاستثمارية  لغاية كانون الثاني لسنه 2020</t>
  </si>
  <si>
    <t>وزارة المالية دائرة المحاسبة قسم التوحيد/ نظام توحيد حسابات الدولة على الموازنة الجارية والاستثمارية  لغاية كانون الثاني  لسنه 2020</t>
  </si>
  <si>
    <t>وزارة المالية دائرة المحاسبة قسم التوحيد/ نظام توحيد حسابات الدولة على الموازنة الاستثمارية  لغاية  كانون الثاني  لسنه 2020</t>
  </si>
  <si>
    <t>وزارة المالية دائرة المحاسبة قسم التوحيد/ نظام توحيد حسابات الدولة على الموازنة الجارية لغاية  كانون الثاني  لسنه 2020</t>
  </si>
  <si>
    <t>وزارة المالية دائرة المحاسبة قسم التوحيد/ نظام توحيد حسابات الدولة على الموازنة الجارية والاستثمارية  لغاية  كانون االثاني  لسنه 2020</t>
  </si>
  <si>
    <t>وزارة المالية دائرة المحاسبة قسم التوحيد/ نظام توحيد حسابات الدولة على الموازنة الجارية والاستثمارية  لغاية  كانون الثاني  لسنه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</si>
</sst>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(* #,##0.00_);_(* \(#,##0.00\);_(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3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D4A47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62">
    <xf numFmtId="0" fontId="0" fillId="0" borderId="0" xfId="0"/>
    <xf numFmtId="0" fontId="4" fillId="2" borderId="1" xfId="1" applyFont="1" applyFill="1" applyBorder="1"/>
    <xf numFmtId="0" fontId="5" fillId="0" borderId="0" xfId="1" applyFont="1"/>
    <xf numFmtId="0" fontId="4" fillId="2" borderId="1" xfId="0" applyFont="1" applyFill="1" applyBorder="1"/>
    <xf numFmtId="0" fontId="5" fillId="0" borderId="0" xfId="25" applyFont="1"/>
    <xf numFmtId="0" fontId="4" fillId="2" borderId="1" xfId="25" applyFont="1" applyFill="1" applyBorder="1"/>
    <xf numFmtId="0" fontId="7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25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" fontId="7" fillId="4" borderId="1" xfId="25" applyNumberFormat="1" applyFont="1" applyFill="1" applyBorder="1" applyAlignment="1">
      <alignment horizontal="center" vertical="center"/>
    </xf>
    <xf numFmtId="3" fontId="7" fillId="3" borderId="1" xfId="25" applyNumberFormat="1" applyFont="1" applyFill="1" applyBorder="1" applyAlignment="1">
      <alignment horizontal="center" vertical="center"/>
    </xf>
    <xf numFmtId="3" fontId="7" fillId="8" borderId="1" xfId="25" applyNumberFormat="1" applyFont="1" applyFill="1" applyBorder="1" applyAlignment="1">
      <alignment horizontal="center" vertical="center"/>
    </xf>
    <xf numFmtId="3" fontId="7" fillId="9" borderId="1" xfId="25" applyNumberFormat="1" applyFont="1" applyFill="1" applyBorder="1" applyAlignment="1">
      <alignment horizontal="center" vertical="center"/>
    </xf>
    <xf numFmtId="0" fontId="7" fillId="10" borderId="1" xfId="25" applyFont="1" applyFill="1" applyBorder="1" applyAlignment="1">
      <alignment horizontal="center" vertical="center"/>
    </xf>
    <xf numFmtId="0" fontId="7" fillId="11" borderId="1" xfId="25" applyFont="1" applyFill="1" applyBorder="1" applyAlignment="1">
      <alignment horizontal="center" vertical="center"/>
    </xf>
    <xf numFmtId="0" fontId="7" fillId="12" borderId="1" xfId="25" applyFont="1" applyFill="1" applyBorder="1" applyAlignment="1">
      <alignment horizontal="center" vertical="center"/>
    </xf>
    <xf numFmtId="0" fontId="7" fillId="13" borderId="1" xfId="25" applyFont="1" applyFill="1" applyBorder="1" applyAlignment="1">
      <alignment horizontal="center" vertical="center"/>
    </xf>
    <xf numFmtId="0" fontId="7" fillId="14" borderId="1" xfId="25" applyFont="1" applyFill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4" fillId="14" borderId="1" xfId="1" applyFont="1" applyFill="1" applyBorder="1"/>
    <xf numFmtId="0" fontId="4" fillId="14" borderId="1" xfId="0" applyFont="1" applyFill="1" applyBorder="1"/>
    <xf numFmtId="0" fontId="7" fillId="14" borderId="6" xfId="0" applyFont="1" applyFill="1" applyBorder="1" applyAlignment="1">
      <alignment vertical="center"/>
    </xf>
    <xf numFmtId="0" fontId="4" fillId="14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3" fontId="4" fillId="6" borderId="1" xfId="0" applyNumberFormat="1" applyFont="1" applyFill="1" applyBorder="1" applyAlignment="1">
      <alignment horizontal="right" readingOrder="2"/>
    </xf>
    <xf numFmtId="3" fontId="4" fillId="6" borderId="1" xfId="1" applyNumberFormat="1" applyFont="1" applyFill="1" applyBorder="1" applyAlignment="1">
      <alignment horizontal="right" readingOrder="2"/>
    </xf>
    <xf numFmtId="0" fontId="4" fillId="6" borderId="1" xfId="1" applyFont="1" applyFill="1" applyBorder="1" applyAlignment="1">
      <alignment horizontal="right" readingOrder="2"/>
    </xf>
    <xf numFmtId="3" fontId="4" fillId="6" borderId="1" xfId="0" applyNumberFormat="1" applyFont="1" applyFill="1" applyBorder="1" applyAlignment="1">
      <alignment horizontal="center" readingOrder="2"/>
    </xf>
    <xf numFmtId="3" fontId="4" fillId="6" borderId="1" xfId="22" applyNumberFormat="1" applyFont="1" applyFill="1" applyBorder="1" applyAlignment="1">
      <alignment horizontal="center" readingOrder="2"/>
    </xf>
    <xf numFmtId="3" fontId="4" fillId="6" borderId="1" xfId="1" applyNumberFormat="1" applyFont="1" applyFill="1" applyBorder="1" applyAlignment="1">
      <alignment horizontal="center" readingOrder="2"/>
    </xf>
    <xf numFmtId="3" fontId="4" fillId="6" borderId="1" xfId="22" applyNumberFormat="1" applyFont="1" applyFill="1" applyBorder="1" applyAlignment="1">
      <alignment horizontal="right" readingOrder="2"/>
    </xf>
    <xf numFmtId="3" fontId="7" fillId="6" borderId="1" xfId="22" applyNumberFormat="1" applyFont="1" applyFill="1" applyBorder="1" applyAlignment="1">
      <alignment horizontal="center" readingOrder="2"/>
    </xf>
    <xf numFmtId="3" fontId="4" fillId="6" borderId="1" xfId="16" applyNumberFormat="1" applyFont="1" applyFill="1" applyBorder="1" applyAlignment="1">
      <alignment horizontal="right" indent="1" readingOrder="2"/>
    </xf>
    <xf numFmtId="3" fontId="4" fillId="6" borderId="1" xfId="22" applyNumberFormat="1" applyFont="1" applyFill="1" applyBorder="1" applyAlignment="1">
      <alignment horizontal="right" indent="1" readingOrder="2"/>
    </xf>
    <xf numFmtId="9" fontId="4" fillId="6" borderId="1" xfId="23" applyFont="1" applyFill="1" applyBorder="1" applyAlignment="1">
      <alignment horizontal="right" indent="1" readingOrder="2"/>
    </xf>
    <xf numFmtId="0" fontId="4" fillId="15" borderId="1" xfId="1" applyFont="1" applyFill="1" applyBorder="1" applyAlignment="1">
      <alignment horizontal="right"/>
    </xf>
    <xf numFmtId="3" fontId="4" fillId="6" borderId="1" xfId="16" applyNumberFormat="1" applyFont="1" applyFill="1" applyBorder="1" applyAlignment="1">
      <alignment horizontal="right" readingOrder="2"/>
    </xf>
    <xf numFmtId="0" fontId="4" fillId="5" borderId="3" xfId="8" applyFont="1" applyFill="1" applyBorder="1" applyAlignment="1">
      <alignment horizontal="center" vertical="center"/>
    </xf>
    <xf numFmtId="0" fontId="4" fillId="5" borderId="4" xfId="8" applyFont="1" applyFill="1" applyBorder="1" applyAlignment="1">
      <alignment horizontal="center" vertical="center"/>
    </xf>
    <xf numFmtId="0" fontId="4" fillId="5" borderId="5" xfId="8" applyFont="1" applyFill="1" applyBorder="1" applyAlignment="1">
      <alignment horizontal="center" vertical="center"/>
    </xf>
    <xf numFmtId="0" fontId="4" fillId="5" borderId="3" xfId="8" applyFont="1" applyFill="1" applyBorder="1" applyAlignment="1">
      <alignment horizontal="center" vertical="center" wrapText="1"/>
    </xf>
    <xf numFmtId="0" fontId="4" fillId="5" borderId="4" xfId="8" applyFont="1" applyFill="1" applyBorder="1" applyAlignment="1">
      <alignment horizontal="center" vertical="center" wrapText="1"/>
    </xf>
    <xf numFmtId="0" fontId="4" fillId="5" borderId="5" xfId="8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24" applyFont="1" applyFill="1" applyBorder="1" applyAlignment="1">
      <alignment horizontal="center" vertical="center"/>
    </xf>
    <xf numFmtId="0" fontId="4" fillId="5" borderId="4" xfId="24" applyFont="1" applyFill="1" applyBorder="1" applyAlignment="1">
      <alignment horizontal="center" vertical="center"/>
    </xf>
    <xf numFmtId="0" fontId="4" fillId="5" borderId="5" xfId="24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3" xfId="25" applyFont="1" applyFill="1" applyBorder="1" applyAlignment="1">
      <alignment horizontal="center" vertical="center" wrapText="1"/>
    </xf>
    <xf numFmtId="0" fontId="4" fillId="5" borderId="5" xfId="25" applyFont="1" applyFill="1" applyBorder="1" applyAlignment="1">
      <alignment horizontal="center" vertical="center" wrapText="1"/>
    </xf>
  </cellXfs>
  <cellStyles count="26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2 2" xfId="25"/>
    <cellStyle name="Normal 2 3" xfId="9"/>
    <cellStyle name="Normal 2 4" xfId="10"/>
    <cellStyle name="Normal 2 5" xfId="11"/>
    <cellStyle name="Normal 2 6" xfId="12"/>
    <cellStyle name="Normal 2 6 2" xfId="13"/>
    <cellStyle name="Normal 2 7" xfId="24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48"/>
  <sheetViews>
    <sheetView rightToLeft="1" tabSelected="1" zoomScale="85" zoomScaleNormal="85" workbookViewId="0">
      <selection sqref="A1:D1"/>
    </sheetView>
  </sheetViews>
  <sheetFormatPr defaultColWidth="9" defaultRowHeight="15" x14ac:dyDescent="0.2"/>
  <cols>
    <col min="1" max="1" width="33.125" style="2" customWidth="1"/>
    <col min="2" max="2" width="24.625" style="2" customWidth="1"/>
    <col min="3" max="3" width="23.375" style="2" customWidth="1"/>
    <col min="4" max="4" width="26.875" style="2" customWidth="1"/>
    <col min="5" max="16384" width="9" style="2"/>
  </cols>
  <sheetData>
    <row r="1" spans="1:4" ht="36.75" customHeight="1" x14ac:dyDescent="0.2">
      <c r="A1" s="40" t="s">
        <v>131</v>
      </c>
      <c r="B1" s="41"/>
      <c r="C1" s="41"/>
      <c r="D1" s="42"/>
    </row>
    <row r="2" spans="1:4" ht="26.25" customHeight="1" x14ac:dyDescent="0.2">
      <c r="A2" s="43" t="s">
        <v>110</v>
      </c>
      <c r="B2" s="44"/>
      <c r="C2" s="44"/>
      <c r="D2" s="45"/>
    </row>
    <row r="3" spans="1:4" ht="16.5" x14ac:dyDescent="0.2">
      <c r="A3" s="24" t="s">
        <v>0</v>
      </c>
      <c r="B3" s="6" t="s">
        <v>60</v>
      </c>
      <c r="C3" s="6" t="s">
        <v>55</v>
      </c>
      <c r="D3" s="6" t="s">
        <v>77</v>
      </c>
    </row>
    <row r="4" spans="1:4" ht="15.75" x14ac:dyDescent="0.25">
      <c r="A4" s="1" t="s">
        <v>1</v>
      </c>
      <c r="B4" s="28">
        <v>33759413125</v>
      </c>
      <c r="C4" s="28"/>
      <c r="D4" s="28">
        <f>B4+C4</f>
        <v>33759413125</v>
      </c>
    </row>
    <row r="5" spans="1:4" ht="15.75" x14ac:dyDescent="0.25">
      <c r="A5" s="1" t="s">
        <v>2</v>
      </c>
      <c r="B5" s="28">
        <v>2606434821</v>
      </c>
      <c r="C5" s="28"/>
      <c r="D5" s="28">
        <f t="shared" ref="D5:D48" si="0">B5+C5</f>
        <v>2606434821</v>
      </c>
    </row>
    <row r="6" spans="1:4" ht="15.75" x14ac:dyDescent="0.25">
      <c r="A6" s="1" t="s">
        <v>3</v>
      </c>
      <c r="B6" s="28">
        <v>349875826305.72498</v>
      </c>
      <c r="C6" s="28">
        <v>4805732240</v>
      </c>
      <c r="D6" s="28">
        <f t="shared" si="0"/>
        <v>354681558545.72498</v>
      </c>
    </row>
    <row r="7" spans="1:4" ht="15.75" x14ac:dyDescent="0.25">
      <c r="A7" s="1" t="s">
        <v>4</v>
      </c>
      <c r="B7" s="28">
        <v>3346101763</v>
      </c>
      <c r="C7" s="28"/>
      <c r="D7" s="28">
        <f t="shared" si="0"/>
        <v>3346101763</v>
      </c>
    </row>
    <row r="8" spans="1:4" ht="15.75" x14ac:dyDescent="0.25">
      <c r="A8" s="1" t="s">
        <v>5</v>
      </c>
      <c r="B8" s="28">
        <v>1502852253070.0701</v>
      </c>
      <c r="C8" s="28">
        <v>2500</v>
      </c>
      <c r="D8" s="28">
        <f t="shared" si="0"/>
        <v>1502852255570.0701</v>
      </c>
    </row>
    <row r="9" spans="1:4" ht="15.75" x14ac:dyDescent="0.25">
      <c r="A9" s="1" t="s">
        <v>6</v>
      </c>
      <c r="B9" s="28">
        <v>919539211627</v>
      </c>
      <c r="C9" s="28">
        <v>6734980</v>
      </c>
      <c r="D9" s="28">
        <f t="shared" si="0"/>
        <v>919545946607</v>
      </c>
    </row>
    <row r="10" spans="1:4" ht="15.75" x14ac:dyDescent="0.25">
      <c r="A10" s="1" t="s">
        <v>7</v>
      </c>
      <c r="B10" s="28">
        <v>5416913595</v>
      </c>
      <c r="C10" s="28"/>
      <c r="D10" s="28">
        <f t="shared" si="0"/>
        <v>5416913595</v>
      </c>
    </row>
    <row r="11" spans="1:4" ht="15.75" x14ac:dyDescent="0.25">
      <c r="A11" s="1" t="s">
        <v>64</v>
      </c>
      <c r="B11" s="28">
        <v>101823234179</v>
      </c>
      <c r="C11" s="28">
        <v>2645033435</v>
      </c>
      <c r="D11" s="28">
        <f t="shared" si="0"/>
        <v>104468267614</v>
      </c>
    </row>
    <row r="12" spans="1:4" ht="15.75" x14ac:dyDescent="0.25">
      <c r="A12" s="1" t="s">
        <v>8</v>
      </c>
      <c r="B12" s="28">
        <v>543196162399</v>
      </c>
      <c r="C12" s="28"/>
      <c r="D12" s="28">
        <f t="shared" si="0"/>
        <v>543196162399</v>
      </c>
    </row>
    <row r="13" spans="1:4" ht="15.75" x14ac:dyDescent="0.25">
      <c r="A13" s="1" t="s">
        <v>9</v>
      </c>
      <c r="B13" s="28">
        <v>52228306003</v>
      </c>
      <c r="C13" s="28"/>
      <c r="D13" s="28">
        <f t="shared" si="0"/>
        <v>52228306003</v>
      </c>
    </row>
    <row r="14" spans="1:4" ht="15.75" x14ac:dyDescent="0.25">
      <c r="A14" s="1" t="s">
        <v>10</v>
      </c>
      <c r="B14" s="28">
        <v>136384800404</v>
      </c>
      <c r="C14" s="28"/>
      <c r="D14" s="28">
        <f t="shared" si="0"/>
        <v>136384800404</v>
      </c>
    </row>
    <row r="15" spans="1:4" ht="15.75" x14ac:dyDescent="0.25">
      <c r="A15" s="1" t="s">
        <v>11</v>
      </c>
      <c r="B15" s="28">
        <v>4564933491</v>
      </c>
      <c r="C15" s="28"/>
      <c r="D15" s="28">
        <f t="shared" si="0"/>
        <v>4564933491</v>
      </c>
    </row>
    <row r="16" spans="1:4" ht="15.75" x14ac:dyDescent="0.25">
      <c r="A16" s="1" t="s">
        <v>12</v>
      </c>
      <c r="B16" s="28">
        <v>2481746998</v>
      </c>
      <c r="C16" s="28">
        <v>2000</v>
      </c>
      <c r="D16" s="28">
        <f t="shared" si="0"/>
        <v>2481748998</v>
      </c>
    </row>
    <row r="17" spans="1:4" ht="15.75" x14ac:dyDescent="0.25">
      <c r="A17" s="1" t="s">
        <v>13</v>
      </c>
      <c r="B17" s="28">
        <v>8046181366</v>
      </c>
      <c r="C17" s="28">
        <v>5000</v>
      </c>
      <c r="D17" s="28">
        <f t="shared" si="0"/>
        <v>8046186366</v>
      </c>
    </row>
    <row r="18" spans="1:4" ht="15.75" x14ac:dyDescent="0.25">
      <c r="A18" s="1" t="s">
        <v>14</v>
      </c>
      <c r="B18" s="28">
        <v>5561527685</v>
      </c>
      <c r="C18" s="28">
        <v>1842032750</v>
      </c>
      <c r="D18" s="28">
        <f t="shared" si="0"/>
        <v>7403560435</v>
      </c>
    </row>
    <row r="19" spans="1:4" ht="15.75" x14ac:dyDescent="0.25">
      <c r="A19" s="1" t="s">
        <v>74</v>
      </c>
      <c r="B19" s="28">
        <v>17628780031.834</v>
      </c>
      <c r="C19" s="28"/>
      <c r="D19" s="28">
        <f t="shared" si="0"/>
        <v>17628780031.834</v>
      </c>
    </row>
    <row r="20" spans="1:4" ht="15.75" x14ac:dyDescent="0.25">
      <c r="A20" s="1" t="s">
        <v>15</v>
      </c>
      <c r="B20" s="28">
        <v>10847743687</v>
      </c>
      <c r="C20" s="28">
        <v>62802650</v>
      </c>
      <c r="D20" s="28">
        <f t="shared" si="0"/>
        <v>10910546337</v>
      </c>
    </row>
    <row r="21" spans="1:4" ht="15.75" x14ac:dyDescent="0.25">
      <c r="A21" s="1" t="s">
        <v>16</v>
      </c>
      <c r="B21" s="28">
        <v>15747306143</v>
      </c>
      <c r="C21" s="28">
        <v>354452800</v>
      </c>
      <c r="D21" s="28">
        <f t="shared" si="0"/>
        <v>16101758943</v>
      </c>
    </row>
    <row r="22" spans="1:4" ht="15.75" x14ac:dyDescent="0.25">
      <c r="A22" s="1" t="s">
        <v>17</v>
      </c>
      <c r="B22" s="28">
        <v>2073358174.974</v>
      </c>
      <c r="C22" s="28">
        <v>11919675547</v>
      </c>
      <c r="D22" s="28">
        <f t="shared" si="0"/>
        <v>13993033721.973999</v>
      </c>
    </row>
    <row r="23" spans="1:4" ht="15.75" x14ac:dyDescent="0.25">
      <c r="A23" s="1" t="s">
        <v>18</v>
      </c>
      <c r="B23" s="28">
        <v>3311033210</v>
      </c>
      <c r="C23" s="28">
        <v>22340072</v>
      </c>
      <c r="D23" s="28">
        <f t="shared" si="0"/>
        <v>3333373282</v>
      </c>
    </row>
    <row r="24" spans="1:4" ht="15.75" x14ac:dyDescent="0.25">
      <c r="A24" s="1" t="s">
        <v>19</v>
      </c>
      <c r="B24" s="28">
        <v>19904628329</v>
      </c>
      <c r="C24" s="28">
        <v>68246225</v>
      </c>
      <c r="D24" s="28">
        <f t="shared" si="0"/>
        <v>19972874554</v>
      </c>
    </row>
    <row r="25" spans="1:4" ht="15.75" x14ac:dyDescent="0.25">
      <c r="A25" s="1" t="s">
        <v>20</v>
      </c>
      <c r="B25" s="28">
        <v>175420229655.23999</v>
      </c>
      <c r="C25" s="28">
        <v>97614625</v>
      </c>
      <c r="D25" s="28">
        <f t="shared" si="0"/>
        <v>175517844280.23999</v>
      </c>
    </row>
    <row r="26" spans="1:4" ht="15.75" x14ac:dyDescent="0.25">
      <c r="A26" s="1" t="s">
        <v>21</v>
      </c>
      <c r="B26" s="28">
        <v>41257771615</v>
      </c>
      <c r="C26" s="28">
        <v>2683988647</v>
      </c>
      <c r="D26" s="28">
        <f t="shared" si="0"/>
        <v>43941760262</v>
      </c>
    </row>
    <row r="27" spans="1:4" ht="15.75" x14ac:dyDescent="0.25">
      <c r="A27" s="1" t="s">
        <v>22</v>
      </c>
      <c r="B27" s="28">
        <v>1034379741</v>
      </c>
      <c r="C27" s="28"/>
      <c r="D27" s="28">
        <f t="shared" si="0"/>
        <v>1034379741</v>
      </c>
    </row>
    <row r="28" spans="1:4" ht="15.75" x14ac:dyDescent="0.25">
      <c r="A28" s="1" t="s">
        <v>23</v>
      </c>
      <c r="B28" s="28">
        <v>1019623045</v>
      </c>
      <c r="C28" s="28">
        <v>1000</v>
      </c>
      <c r="D28" s="28">
        <f t="shared" si="0"/>
        <v>1019624045</v>
      </c>
    </row>
    <row r="29" spans="1:4" ht="15.75" x14ac:dyDescent="0.25">
      <c r="A29" s="1" t="s">
        <v>88</v>
      </c>
      <c r="B29" s="28">
        <v>453000000000</v>
      </c>
      <c r="C29" s="28"/>
      <c r="D29" s="28">
        <f t="shared" si="0"/>
        <v>453000000000</v>
      </c>
    </row>
    <row r="30" spans="1:4" ht="15.75" x14ac:dyDescent="0.25">
      <c r="A30" s="1" t="s">
        <v>24</v>
      </c>
      <c r="B30" s="28">
        <v>16217147620.302</v>
      </c>
      <c r="C30" s="28">
        <v>17991406338</v>
      </c>
      <c r="D30" s="28">
        <f t="shared" si="0"/>
        <v>34208553958.302002</v>
      </c>
    </row>
    <row r="31" spans="1:4" ht="15.75" x14ac:dyDescent="0.25">
      <c r="A31" s="1" t="s">
        <v>75</v>
      </c>
      <c r="B31" s="28">
        <v>64079273864</v>
      </c>
      <c r="C31" s="28"/>
      <c r="D31" s="28">
        <f t="shared" si="0"/>
        <v>64079273864</v>
      </c>
    </row>
    <row r="32" spans="1:4" ht="15.75" x14ac:dyDescent="0.25">
      <c r="A32" s="3" t="s">
        <v>120</v>
      </c>
      <c r="B32" s="28">
        <v>6314735800</v>
      </c>
      <c r="C32" s="28"/>
      <c r="D32" s="28">
        <f t="shared" si="0"/>
        <v>6314735800</v>
      </c>
    </row>
    <row r="33" spans="1:4" ht="15.75" x14ac:dyDescent="0.25">
      <c r="A33" s="3" t="s">
        <v>66</v>
      </c>
      <c r="B33" s="28">
        <v>147131840053</v>
      </c>
      <c r="C33" s="28"/>
      <c r="D33" s="28">
        <f t="shared" si="0"/>
        <v>147131840053</v>
      </c>
    </row>
    <row r="34" spans="1:4" ht="15.75" x14ac:dyDescent="0.25">
      <c r="A34" s="3" t="s">
        <v>76</v>
      </c>
      <c r="B34" s="28">
        <v>78327400488</v>
      </c>
      <c r="C34" s="28"/>
      <c r="D34" s="28">
        <f t="shared" si="0"/>
        <v>78327400488</v>
      </c>
    </row>
    <row r="35" spans="1:4" ht="15.75" x14ac:dyDescent="0.25">
      <c r="A35" s="3" t="s">
        <v>67</v>
      </c>
      <c r="B35" s="29">
        <v>19771545253</v>
      </c>
      <c r="C35" s="29"/>
      <c r="D35" s="28">
        <f t="shared" si="0"/>
        <v>19771545253</v>
      </c>
    </row>
    <row r="36" spans="1:4" ht="15.75" x14ac:dyDescent="0.25">
      <c r="A36" s="3" t="s">
        <v>86</v>
      </c>
      <c r="B36" s="28">
        <v>69338309790</v>
      </c>
      <c r="C36" s="28"/>
      <c r="D36" s="28">
        <f t="shared" si="0"/>
        <v>69338309790</v>
      </c>
    </row>
    <row r="37" spans="1:4" ht="15.75" x14ac:dyDescent="0.25">
      <c r="A37" s="3" t="s">
        <v>118</v>
      </c>
      <c r="B37" s="28">
        <v>5747999324</v>
      </c>
      <c r="C37" s="28"/>
      <c r="D37" s="28">
        <f t="shared" si="0"/>
        <v>5747999324</v>
      </c>
    </row>
    <row r="38" spans="1:4" ht="15.75" x14ac:dyDescent="0.25">
      <c r="A38" s="3" t="s">
        <v>73</v>
      </c>
      <c r="B38" s="28">
        <v>31475984285</v>
      </c>
      <c r="C38" s="28"/>
      <c r="D38" s="28">
        <f t="shared" si="0"/>
        <v>31475984285</v>
      </c>
    </row>
    <row r="39" spans="1:4" ht="15.75" x14ac:dyDescent="0.25">
      <c r="A39" s="3" t="s">
        <v>68</v>
      </c>
      <c r="B39" s="29">
        <v>45205129306</v>
      </c>
      <c r="C39" s="29"/>
      <c r="D39" s="28">
        <f t="shared" si="0"/>
        <v>45205129306</v>
      </c>
    </row>
    <row r="40" spans="1:4" ht="15.75" x14ac:dyDescent="0.25">
      <c r="A40" s="3" t="s">
        <v>69</v>
      </c>
      <c r="B40" s="28">
        <v>52897918569</v>
      </c>
      <c r="C40" s="28">
        <v>167943820</v>
      </c>
      <c r="D40" s="28">
        <f t="shared" si="0"/>
        <v>53065862389</v>
      </c>
    </row>
    <row r="41" spans="1:4" ht="15.75" x14ac:dyDescent="0.25">
      <c r="A41" s="3" t="s">
        <v>70</v>
      </c>
      <c r="B41" s="28">
        <v>36789256795</v>
      </c>
      <c r="C41" s="28"/>
      <c r="D41" s="28">
        <f t="shared" si="0"/>
        <v>36789256795</v>
      </c>
    </row>
    <row r="42" spans="1:4" ht="15.75" x14ac:dyDescent="0.25">
      <c r="A42" s="3" t="s">
        <v>71</v>
      </c>
      <c r="B42" s="28">
        <v>24385942828</v>
      </c>
      <c r="C42" s="28"/>
      <c r="D42" s="28">
        <f t="shared" si="0"/>
        <v>24385942828</v>
      </c>
    </row>
    <row r="43" spans="1:4" ht="15.75" x14ac:dyDescent="0.25">
      <c r="A43" s="3" t="s">
        <v>72</v>
      </c>
      <c r="B43" s="28">
        <v>43832412318</v>
      </c>
      <c r="C43" s="28">
        <v>1886529200</v>
      </c>
      <c r="D43" s="28">
        <f t="shared" si="0"/>
        <v>45718941518</v>
      </c>
    </row>
    <row r="44" spans="1:4" ht="15.75" x14ac:dyDescent="0.25">
      <c r="A44" s="1" t="s">
        <v>119</v>
      </c>
      <c r="B44" s="28">
        <v>1310772862</v>
      </c>
      <c r="C44" s="28"/>
      <c r="D44" s="28">
        <f t="shared" si="0"/>
        <v>1310772862</v>
      </c>
    </row>
    <row r="45" spans="1:4" ht="15.75" x14ac:dyDescent="0.25">
      <c r="A45" s="3" t="s">
        <v>87</v>
      </c>
      <c r="B45" s="28">
        <v>349825507</v>
      </c>
      <c r="C45" s="28"/>
      <c r="D45" s="28">
        <f t="shared" si="0"/>
        <v>349825507</v>
      </c>
    </row>
    <row r="46" spans="1:4" ht="15.75" x14ac:dyDescent="0.25">
      <c r="A46" s="3" t="s">
        <v>108</v>
      </c>
      <c r="B46" s="28">
        <v>32109441872</v>
      </c>
      <c r="C46" s="28"/>
      <c r="D46" s="28">
        <f t="shared" si="0"/>
        <v>32109441872</v>
      </c>
    </row>
    <row r="47" spans="1:4" ht="15.75" x14ac:dyDescent="0.25">
      <c r="A47" s="3" t="s">
        <v>109</v>
      </c>
      <c r="B47" s="28">
        <v>538533767</v>
      </c>
      <c r="C47" s="28"/>
      <c r="D47" s="28">
        <f t="shared" si="0"/>
        <v>538533767</v>
      </c>
    </row>
    <row r="48" spans="1:4" ht="15.75" x14ac:dyDescent="0.25">
      <c r="A48" s="3" t="s">
        <v>25</v>
      </c>
      <c r="B48" s="28">
        <v>5088751370765.1504</v>
      </c>
      <c r="C48" s="28">
        <v>44554543829</v>
      </c>
      <c r="D48" s="28">
        <f t="shared" si="0"/>
        <v>5133305914594.1504</v>
      </c>
    </row>
  </sheetData>
  <mergeCells count="2">
    <mergeCell ref="A1:D1"/>
    <mergeCell ref="A2:D2"/>
  </mergeCells>
  <printOptions horizontalCentered="1" verticalCentered="1"/>
  <pageMargins left="0" right="0" top="0" bottom="0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72"/>
  <sheetViews>
    <sheetView rightToLeft="1" zoomScale="70" zoomScaleNormal="70" workbookViewId="0">
      <selection sqref="A1:K1"/>
    </sheetView>
  </sheetViews>
  <sheetFormatPr defaultColWidth="9" defaultRowHeight="15" x14ac:dyDescent="0.2"/>
  <cols>
    <col min="1" max="1" width="29.125" style="2" bestFit="1" customWidth="1"/>
    <col min="2" max="2" width="24.625" style="2" customWidth="1"/>
    <col min="3" max="3" width="23.125" style="2" customWidth="1"/>
    <col min="4" max="4" width="28.5" style="2" customWidth="1"/>
    <col min="5" max="5" width="25.125" style="2" customWidth="1"/>
    <col min="6" max="6" width="22.375" style="2" customWidth="1"/>
    <col min="7" max="7" width="26.25" style="2" customWidth="1"/>
    <col min="8" max="8" width="27.875" style="2" customWidth="1"/>
    <col min="9" max="9" width="19.125" style="2" customWidth="1"/>
    <col min="10" max="10" width="20.125" style="2" customWidth="1"/>
    <col min="11" max="11" width="22" style="2" customWidth="1"/>
    <col min="12" max="12" width="35.75" style="2" customWidth="1"/>
    <col min="13" max="13" width="9" style="2" customWidth="1"/>
    <col min="14" max="16384" width="9" style="2"/>
  </cols>
  <sheetData>
    <row r="1" spans="1:11" ht="36.75" customHeight="1" x14ac:dyDescent="0.2">
      <c r="A1" s="40" t="s">
        <v>133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ht="34.5" customHeight="1" x14ac:dyDescent="0.2">
      <c r="A2" s="46" t="s">
        <v>111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ht="16.5" x14ac:dyDescent="0.2">
      <c r="A3" s="25" t="s">
        <v>35</v>
      </c>
      <c r="B3" s="11" t="s">
        <v>36</v>
      </c>
      <c r="C3" s="12" t="s">
        <v>37</v>
      </c>
      <c r="D3" s="13" t="s">
        <v>38</v>
      </c>
      <c r="E3" s="14" t="s">
        <v>39</v>
      </c>
      <c r="F3" s="15" t="s">
        <v>40</v>
      </c>
      <c r="G3" s="16" t="s">
        <v>41</v>
      </c>
      <c r="H3" s="17" t="s">
        <v>61</v>
      </c>
      <c r="I3" s="18" t="s">
        <v>62</v>
      </c>
      <c r="J3" s="19" t="s">
        <v>42</v>
      </c>
      <c r="K3" s="20" t="s">
        <v>58</v>
      </c>
    </row>
    <row r="4" spans="1:11" ht="15.75" x14ac:dyDescent="0.25">
      <c r="A4" s="1" t="s">
        <v>1</v>
      </c>
      <c r="B4" s="30">
        <v>33361485601</v>
      </c>
      <c r="C4" s="30">
        <v>314381180</v>
      </c>
      <c r="D4" s="30">
        <v>48014344</v>
      </c>
      <c r="E4" s="30">
        <v>26538000</v>
      </c>
      <c r="F4" s="30">
        <v>8978000</v>
      </c>
      <c r="G4" s="30">
        <v>16000</v>
      </c>
      <c r="H4" s="30"/>
      <c r="I4" s="30"/>
      <c r="J4" s="30"/>
      <c r="K4" s="30">
        <v>33759413125</v>
      </c>
    </row>
    <row r="5" spans="1:11" ht="15.75" x14ac:dyDescent="0.25">
      <c r="A5" s="1" t="s">
        <v>2</v>
      </c>
      <c r="B5" s="30">
        <v>2516800571</v>
      </c>
      <c r="C5" s="30">
        <v>79011550</v>
      </c>
      <c r="D5" s="30">
        <v>10547700</v>
      </c>
      <c r="E5" s="30">
        <v>75000</v>
      </c>
      <c r="F5" s="30">
        <v>0</v>
      </c>
      <c r="G5" s="30"/>
      <c r="H5" s="30"/>
      <c r="I5" s="30"/>
      <c r="J5" s="30"/>
      <c r="K5" s="30">
        <v>2606434821</v>
      </c>
    </row>
    <row r="6" spans="1:11" ht="15.75" x14ac:dyDescent="0.25">
      <c r="A6" s="1" t="s">
        <v>3</v>
      </c>
      <c r="B6" s="30">
        <v>312122950772.72498</v>
      </c>
      <c r="C6" s="30">
        <v>2120028539</v>
      </c>
      <c r="D6" s="30">
        <v>554686793</v>
      </c>
      <c r="E6" s="30">
        <v>378727250</v>
      </c>
      <c r="F6" s="30">
        <v>0</v>
      </c>
      <c r="G6" s="30">
        <v>33383392480</v>
      </c>
      <c r="H6" s="30"/>
      <c r="I6" s="30">
        <v>1316040471</v>
      </c>
      <c r="J6" s="30"/>
      <c r="K6" s="30">
        <v>349875826305.72498</v>
      </c>
    </row>
    <row r="7" spans="1:11" ht="15.75" x14ac:dyDescent="0.25">
      <c r="A7" s="1" t="s">
        <v>4</v>
      </c>
      <c r="B7" s="30">
        <v>3084174601</v>
      </c>
      <c r="C7" s="30">
        <v>211388688</v>
      </c>
      <c r="D7" s="30">
        <v>23896974</v>
      </c>
      <c r="E7" s="30">
        <v>23141500</v>
      </c>
      <c r="F7" s="30">
        <v>0</v>
      </c>
      <c r="G7" s="30">
        <v>3500000</v>
      </c>
      <c r="H7" s="30"/>
      <c r="I7" s="30"/>
      <c r="J7" s="30"/>
      <c r="K7" s="30">
        <v>3346101763</v>
      </c>
    </row>
    <row r="8" spans="1:11" ht="15.75" x14ac:dyDescent="0.25">
      <c r="A8" s="1" t="s">
        <v>5</v>
      </c>
      <c r="B8" s="30">
        <v>8943780667</v>
      </c>
      <c r="C8" s="30">
        <v>86945168</v>
      </c>
      <c r="D8" s="30">
        <v>49636665</v>
      </c>
      <c r="E8" s="30">
        <v>31543000</v>
      </c>
      <c r="F8" s="30">
        <v>6860000</v>
      </c>
      <c r="G8" s="30">
        <v>534087038532.71997</v>
      </c>
      <c r="H8" s="30"/>
      <c r="I8" s="30"/>
      <c r="J8" s="30">
        <v>959646449037.35901</v>
      </c>
      <c r="K8" s="30">
        <v>1502852253070.0701</v>
      </c>
    </row>
    <row r="9" spans="1:11" ht="15.75" x14ac:dyDescent="0.25">
      <c r="A9" s="1" t="s">
        <v>6</v>
      </c>
      <c r="B9" s="30">
        <v>909379138110</v>
      </c>
      <c r="C9" s="30">
        <v>332738398</v>
      </c>
      <c r="D9" s="30">
        <v>6091741999</v>
      </c>
      <c r="E9" s="30">
        <v>3099556620</v>
      </c>
      <c r="F9" s="30">
        <v>636036500</v>
      </c>
      <c r="G9" s="30"/>
      <c r="H9" s="30"/>
      <c r="I9" s="30"/>
      <c r="J9" s="30"/>
      <c r="K9" s="30">
        <v>919539211627</v>
      </c>
    </row>
    <row r="10" spans="1:11" ht="15.75" x14ac:dyDescent="0.25">
      <c r="A10" s="1" t="s">
        <v>7</v>
      </c>
      <c r="B10" s="30">
        <v>5224777801</v>
      </c>
      <c r="C10" s="30">
        <v>23144820</v>
      </c>
      <c r="D10" s="30">
        <v>94919024</v>
      </c>
      <c r="E10" s="30">
        <v>48857950</v>
      </c>
      <c r="F10" s="30">
        <v>50000</v>
      </c>
      <c r="G10" s="30"/>
      <c r="H10" s="30"/>
      <c r="I10" s="30">
        <v>25164000</v>
      </c>
      <c r="J10" s="30"/>
      <c r="K10" s="30">
        <v>5416913595</v>
      </c>
    </row>
    <row r="11" spans="1:11" ht="15.75" x14ac:dyDescent="0.25">
      <c r="A11" s="1" t="s">
        <v>121</v>
      </c>
      <c r="B11" s="30">
        <v>85592092662</v>
      </c>
      <c r="C11" s="30">
        <v>912335314</v>
      </c>
      <c r="D11" s="30">
        <v>14729714192</v>
      </c>
      <c r="E11" s="30">
        <v>414824335</v>
      </c>
      <c r="F11" s="30">
        <v>146389700</v>
      </c>
      <c r="G11" s="30">
        <v>3941750</v>
      </c>
      <c r="H11" s="30"/>
      <c r="I11" s="30">
        <v>23936226</v>
      </c>
      <c r="J11" s="30"/>
      <c r="K11" s="30">
        <v>101823234179</v>
      </c>
    </row>
    <row r="12" spans="1:11" ht="15.75" x14ac:dyDescent="0.25">
      <c r="A12" s="1" t="s">
        <v>8</v>
      </c>
      <c r="B12" s="30">
        <v>543074474612</v>
      </c>
      <c r="C12" s="30">
        <v>26042187</v>
      </c>
      <c r="D12" s="30">
        <v>87608000</v>
      </c>
      <c r="E12" s="30"/>
      <c r="F12" s="30">
        <v>0</v>
      </c>
      <c r="G12" s="30">
        <v>8037600</v>
      </c>
      <c r="H12" s="30"/>
      <c r="I12" s="30"/>
      <c r="J12" s="30"/>
      <c r="K12" s="30">
        <v>543196162399</v>
      </c>
    </row>
    <row r="13" spans="1:11" ht="15.75" x14ac:dyDescent="0.25">
      <c r="A13" s="1" t="s">
        <v>9</v>
      </c>
      <c r="B13" s="30">
        <v>31984395702</v>
      </c>
      <c r="C13" s="30">
        <v>559680900</v>
      </c>
      <c r="D13" s="30">
        <v>17403514401</v>
      </c>
      <c r="E13" s="30">
        <v>1378312000</v>
      </c>
      <c r="F13" s="30">
        <v>902403000</v>
      </c>
      <c r="G13" s="30"/>
      <c r="H13" s="30"/>
      <c r="I13" s="30"/>
      <c r="J13" s="30"/>
      <c r="K13" s="30">
        <v>52228306003</v>
      </c>
    </row>
    <row r="14" spans="1:11" ht="15.75" x14ac:dyDescent="0.25">
      <c r="A14" s="1" t="s">
        <v>10</v>
      </c>
      <c r="B14" s="30">
        <v>135358266043</v>
      </c>
      <c r="C14" s="30">
        <v>72878342</v>
      </c>
      <c r="D14" s="30">
        <v>181242019</v>
      </c>
      <c r="E14" s="30">
        <v>20310000</v>
      </c>
      <c r="F14" s="30">
        <v>369630000</v>
      </c>
      <c r="G14" s="30">
        <v>382474000</v>
      </c>
      <c r="H14" s="30"/>
      <c r="I14" s="30"/>
      <c r="J14" s="30"/>
      <c r="K14" s="30">
        <v>136384800404</v>
      </c>
    </row>
    <row r="15" spans="1:11" ht="15.75" x14ac:dyDescent="0.25">
      <c r="A15" s="1" t="s">
        <v>11</v>
      </c>
      <c r="B15" s="30">
        <v>2693363491</v>
      </c>
      <c r="C15" s="30">
        <v>4376000</v>
      </c>
      <c r="D15" s="30"/>
      <c r="E15" s="30">
        <v>52994000</v>
      </c>
      <c r="F15" s="30">
        <v>0</v>
      </c>
      <c r="G15" s="30">
        <v>1814200000</v>
      </c>
      <c r="H15" s="30"/>
      <c r="I15" s="30"/>
      <c r="J15" s="30"/>
      <c r="K15" s="30">
        <v>4564933491</v>
      </c>
    </row>
    <row r="16" spans="1:11" ht="15.75" x14ac:dyDescent="0.25">
      <c r="A16" s="1" t="s">
        <v>12</v>
      </c>
      <c r="B16" s="30">
        <v>2237253265</v>
      </c>
      <c r="C16" s="30">
        <v>189646133</v>
      </c>
      <c r="D16" s="30">
        <v>3325900</v>
      </c>
      <c r="E16" s="30">
        <v>782500</v>
      </c>
      <c r="F16" s="30">
        <v>0</v>
      </c>
      <c r="G16" s="30">
        <v>50739200</v>
      </c>
      <c r="H16" s="30"/>
      <c r="I16" s="30"/>
      <c r="J16" s="30"/>
      <c r="K16" s="30">
        <v>2481746998</v>
      </c>
    </row>
    <row r="17" spans="1:11" ht="15.75" x14ac:dyDescent="0.25">
      <c r="A17" s="1" t="s">
        <v>13</v>
      </c>
      <c r="B17" s="30">
        <v>8037287146</v>
      </c>
      <c r="C17" s="30">
        <v>4479000</v>
      </c>
      <c r="D17" s="30">
        <v>4194220</v>
      </c>
      <c r="E17" s="30">
        <v>221000</v>
      </c>
      <c r="F17" s="30">
        <v>0</v>
      </c>
      <c r="G17" s="30"/>
      <c r="H17" s="30"/>
      <c r="I17" s="30"/>
      <c r="J17" s="30"/>
      <c r="K17" s="30">
        <v>8046181366</v>
      </c>
    </row>
    <row r="18" spans="1:11" ht="15.75" x14ac:dyDescent="0.25">
      <c r="A18" s="1" t="s">
        <v>14</v>
      </c>
      <c r="B18" s="30">
        <v>1662268296</v>
      </c>
      <c r="C18" s="30">
        <v>847289</v>
      </c>
      <c r="D18" s="30">
        <v>26412100</v>
      </c>
      <c r="E18" s="30"/>
      <c r="F18" s="30">
        <v>0</v>
      </c>
      <c r="G18" s="30">
        <v>3872000000</v>
      </c>
      <c r="H18" s="30"/>
      <c r="I18" s="30"/>
      <c r="J18" s="30"/>
      <c r="K18" s="30">
        <v>5561527685</v>
      </c>
    </row>
    <row r="19" spans="1:11" ht="15.75" x14ac:dyDescent="0.25">
      <c r="A19" s="1" t="s">
        <v>122</v>
      </c>
      <c r="B19" s="30">
        <v>9104319979.8339996</v>
      </c>
      <c r="C19" s="30">
        <v>51373284</v>
      </c>
      <c r="D19" s="30">
        <v>148601328</v>
      </c>
      <c r="E19" s="30">
        <v>23538750</v>
      </c>
      <c r="F19" s="30">
        <v>0</v>
      </c>
      <c r="G19" s="30">
        <v>8300946690</v>
      </c>
      <c r="H19" s="30"/>
      <c r="I19" s="30"/>
      <c r="J19" s="30"/>
      <c r="K19" s="30">
        <v>17628780031.834</v>
      </c>
    </row>
    <row r="20" spans="1:11" ht="15.75" x14ac:dyDescent="0.25">
      <c r="A20" s="1" t="s">
        <v>15</v>
      </c>
      <c r="B20" s="30">
        <v>10765920885</v>
      </c>
      <c r="C20" s="30">
        <v>17457000</v>
      </c>
      <c r="D20" s="30">
        <v>63465802</v>
      </c>
      <c r="E20" s="30">
        <v>900000</v>
      </c>
      <c r="F20" s="30">
        <v>0</v>
      </c>
      <c r="G20" s="30"/>
      <c r="H20" s="30"/>
      <c r="I20" s="30"/>
      <c r="J20" s="30"/>
      <c r="K20" s="30">
        <v>10847743687</v>
      </c>
    </row>
    <row r="21" spans="1:11" ht="15.75" x14ac:dyDescent="0.25">
      <c r="A21" s="1" t="s">
        <v>16</v>
      </c>
      <c r="B21" s="30">
        <v>14977930074</v>
      </c>
      <c r="C21" s="30">
        <v>57286368</v>
      </c>
      <c r="D21" s="30">
        <v>132369651</v>
      </c>
      <c r="E21" s="30">
        <v>91630750</v>
      </c>
      <c r="F21" s="30">
        <v>1250000</v>
      </c>
      <c r="G21" s="30">
        <v>476872000</v>
      </c>
      <c r="H21" s="30"/>
      <c r="I21" s="30">
        <v>9967300</v>
      </c>
      <c r="J21" s="30"/>
      <c r="K21" s="30">
        <v>15747306143</v>
      </c>
    </row>
    <row r="22" spans="1:11" ht="15.75" x14ac:dyDescent="0.25">
      <c r="A22" s="1" t="s">
        <v>17</v>
      </c>
      <c r="B22" s="30">
        <v>2071082514.174</v>
      </c>
      <c r="C22" s="30">
        <v>1669460.8</v>
      </c>
      <c r="D22" s="30">
        <v>221200</v>
      </c>
      <c r="E22" s="30">
        <v>385000</v>
      </c>
      <c r="F22" s="30">
        <v>0</v>
      </c>
      <c r="G22" s="30"/>
      <c r="H22" s="30"/>
      <c r="I22" s="30"/>
      <c r="J22" s="30"/>
      <c r="K22" s="30">
        <v>2073358174.974</v>
      </c>
    </row>
    <row r="23" spans="1:11" ht="15.75" x14ac:dyDescent="0.25">
      <c r="A23" s="1" t="s">
        <v>123</v>
      </c>
      <c r="B23" s="30">
        <v>3301981856</v>
      </c>
      <c r="C23" s="30">
        <v>8202560</v>
      </c>
      <c r="D23" s="30">
        <v>848794</v>
      </c>
      <c r="E23" s="30"/>
      <c r="F23" s="30">
        <v>0</v>
      </c>
      <c r="G23" s="30"/>
      <c r="H23" s="30"/>
      <c r="I23" s="30"/>
      <c r="J23" s="30"/>
      <c r="K23" s="30">
        <v>3311033210</v>
      </c>
    </row>
    <row r="24" spans="1:11" ht="15.75" x14ac:dyDescent="0.25">
      <c r="A24" s="1" t="s">
        <v>19</v>
      </c>
      <c r="B24" s="30">
        <v>2649725479</v>
      </c>
      <c r="C24" s="30">
        <v>28483568</v>
      </c>
      <c r="D24" s="30">
        <v>27408100</v>
      </c>
      <c r="E24" s="30">
        <v>2835000</v>
      </c>
      <c r="F24" s="30">
        <v>0</v>
      </c>
      <c r="G24" s="30">
        <v>17196176182</v>
      </c>
      <c r="H24" s="30"/>
      <c r="I24" s="30"/>
      <c r="J24" s="30"/>
      <c r="K24" s="30">
        <v>19904628329</v>
      </c>
    </row>
    <row r="25" spans="1:11" ht="15.75" x14ac:dyDescent="0.25">
      <c r="A25" s="1" t="s">
        <v>124</v>
      </c>
      <c r="B25" s="30">
        <v>174675015731.10001</v>
      </c>
      <c r="C25" s="30">
        <v>532251847.13999999</v>
      </c>
      <c r="D25" s="30">
        <v>145874880</v>
      </c>
      <c r="E25" s="30">
        <v>43779999</v>
      </c>
      <c r="F25" s="30">
        <v>2516000</v>
      </c>
      <c r="G25" s="30">
        <v>20791198</v>
      </c>
      <c r="H25" s="30"/>
      <c r="I25" s="30"/>
      <c r="J25" s="30"/>
      <c r="K25" s="30">
        <v>175420229655.23999</v>
      </c>
    </row>
    <row r="26" spans="1:11" ht="15.75" x14ac:dyDescent="0.25">
      <c r="A26" s="1" t="s">
        <v>21</v>
      </c>
      <c r="B26" s="30">
        <v>3739836925</v>
      </c>
      <c r="C26" s="30">
        <v>15581383</v>
      </c>
      <c r="D26" s="30">
        <v>16758776496</v>
      </c>
      <c r="E26" s="30"/>
      <c r="F26" s="30">
        <v>0</v>
      </c>
      <c r="G26" s="30">
        <v>20743576811</v>
      </c>
      <c r="H26" s="30"/>
      <c r="I26" s="30"/>
      <c r="J26" s="30"/>
      <c r="K26" s="30">
        <v>41257771615</v>
      </c>
    </row>
    <row r="27" spans="1:11" ht="15.75" x14ac:dyDescent="0.25">
      <c r="A27" s="1" t="s">
        <v>22</v>
      </c>
      <c r="B27" s="30">
        <v>970187576</v>
      </c>
      <c r="C27" s="30">
        <v>62692165</v>
      </c>
      <c r="D27" s="30">
        <v>1500000</v>
      </c>
      <c r="E27" s="30"/>
      <c r="F27" s="30">
        <v>0</v>
      </c>
      <c r="G27" s="30"/>
      <c r="H27" s="30"/>
      <c r="I27" s="30"/>
      <c r="J27" s="30"/>
      <c r="K27" s="30">
        <v>1034379741</v>
      </c>
    </row>
    <row r="28" spans="1:11" ht="15.75" x14ac:dyDescent="0.25">
      <c r="A28" s="1" t="s">
        <v>23</v>
      </c>
      <c r="B28" s="30">
        <v>908189475</v>
      </c>
      <c r="C28" s="30">
        <v>290000</v>
      </c>
      <c r="D28" s="30">
        <v>-18092000</v>
      </c>
      <c r="E28" s="30"/>
      <c r="F28" s="30">
        <v>0</v>
      </c>
      <c r="G28" s="30">
        <v>250000</v>
      </c>
      <c r="H28" s="30"/>
      <c r="I28" s="30"/>
      <c r="J28" s="30">
        <v>128985570</v>
      </c>
      <c r="K28" s="30">
        <v>1019623045</v>
      </c>
    </row>
    <row r="29" spans="1:11" ht="15.75" x14ac:dyDescent="0.25">
      <c r="A29" s="1" t="s">
        <v>88</v>
      </c>
      <c r="B29" s="30">
        <v>382928593923</v>
      </c>
      <c r="C29" s="30"/>
      <c r="D29" s="30"/>
      <c r="E29" s="30"/>
      <c r="F29" s="30">
        <v>0</v>
      </c>
      <c r="G29" s="30"/>
      <c r="H29" s="30"/>
      <c r="I29" s="30"/>
      <c r="J29" s="30">
        <v>70071406077</v>
      </c>
      <c r="K29" s="30">
        <v>453000000000</v>
      </c>
    </row>
    <row r="30" spans="1:11" ht="15.75" x14ac:dyDescent="0.25">
      <c r="A30" s="1" t="s">
        <v>24</v>
      </c>
      <c r="B30" s="30">
        <v>16057264106.301001</v>
      </c>
      <c r="C30" s="30">
        <v>77085408.001000002</v>
      </c>
      <c r="D30" s="30">
        <v>49559106</v>
      </c>
      <c r="E30" s="30">
        <v>29726000</v>
      </c>
      <c r="F30" s="30">
        <v>0</v>
      </c>
      <c r="G30" s="30">
        <v>3513000</v>
      </c>
      <c r="H30" s="30"/>
      <c r="I30" s="30"/>
      <c r="J30" s="30"/>
      <c r="K30" s="30">
        <v>16217147620.302</v>
      </c>
    </row>
    <row r="31" spans="1:11" ht="15.75" x14ac:dyDescent="0.25">
      <c r="A31" s="1" t="s">
        <v>125</v>
      </c>
      <c r="B31" s="30">
        <v>63435838004</v>
      </c>
      <c r="C31" s="30">
        <v>344553075</v>
      </c>
      <c r="D31" s="30">
        <v>198699869</v>
      </c>
      <c r="E31" s="30">
        <v>83603750</v>
      </c>
      <c r="F31" s="30">
        <v>11669000</v>
      </c>
      <c r="G31" s="30">
        <v>4835166</v>
      </c>
      <c r="H31" s="30"/>
      <c r="I31" s="30">
        <v>75000</v>
      </c>
      <c r="J31" s="30"/>
      <c r="K31" s="30">
        <v>64079273864</v>
      </c>
    </row>
    <row r="32" spans="1:11" ht="15.75" x14ac:dyDescent="0.25">
      <c r="A32" s="1" t="s">
        <v>120</v>
      </c>
      <c r="B32" s="30">
        <v>821668760</v>
      </c>
      <c r="C32" s="30">
        <v>17243040</v>
      </c>
      <c r="D32" s="30">
        <v>1309500</v>
      </c>
      <c r="E32" s="30"/>
      <c r="F32" s="30">
        <v>0</v>
      </c>
      <c r="G32" s="30">
        <v>5474514500</v>
      </c>
      <c r="H32" s="30"/>
      <c r="I32" s="30"/>
      <c r="J32" s="30"/>
      <c r="K32" s="30">
        <v>6314735800</v>
      </c>
    </row>
    <row r="33" spans="1:11" ht="15.75" x14ac:dyDescent="0.25">
      <c r="A33" s="1" t="s">
        <v>66</v>
      </c>
      <c r="B33" s="30">
        <v>145522533090</v>
      </c>
      <c r="C33" s="30">
        <v>253311501</v>
      </c>
      <c r="D33" s="30">
        <v>1114647462</v>
      </c>
      <c r="E33" s="30">
        <v>71416083</v>
      </c>
      <c r="F33" s="30">
        <v>166931917</v>
      </c>
      <c r="G33" s="30">
        <v>3000000</v>
      </c>
      <c r="H33" s="30"/>
      <c r="I33" s="30"/>
      <c r="J33" s="30"/>
      <c r="K33" s="30">
        <v>147131840053</v>
      </c>
    </row>
    <row r="34" spans="1:11" ht="15.75" x14ac:dyDescent="0.25">
      <c r="A34" s="3" t="s">
        <v>126</v>
      </c>
      <c r="B34" s="30">
        <v>74384615024</v>
      </c>
      <c r="C34" s="30">
        <v>200826810</v>
      </c>
      <c r="D34" s="30">
        <v>152563904</v>
      </c>
      <c r="E34" s="30">
        <v>23754750</v>
      </c>
      <c r="F34" s="30">
        <v>7640000</v>
      </c>
      <c r="G34" s="30">
        <v>3558000000</v>
      </c>
      <c r="H34" s="30"/>
      <c r="I34" s="30"/>
      <c r="J34" s="30"/>
      <c r="K34" s="30">
        <v>78327400488</v>
      </c>
    </row>
    <row r="35" spans="1:11" ht="15.75" x14ac:dyDescent="0.25">
      <c r="A35" s="3" t="s">
        <v>67</v>
      </c>
      <c r="B35" s="30">
        <v>16238280036</v>
      </c>
      <c r="C35" s="30">
        <v>25799000</v>
      </c>
      <c r="D35" s="30">
        <v>136040500</v>
      </c>
      <c r="E35" s="30">
        <v>2727800</v>
      </c>
      <c r="F35" s="30">
        <v>0</v>
      </c>
      <c r="G35" s="30">
        <v>3368697917</v>
      </c>
      <c r="H35" s="30"/>
      <c r="I35" s="30"/>
      <c r="J35" s="30"/>
      <c r="K35" s="30">
        <v>19771545253</v>
      </c>
    </row>
    <row r="36" spans="1:11" ht="15.75" x14ac:dyDescent="0.25">
      <c r="A36" s="3" t="s">
        <v>86</v>
      </c>
      <c r="B36" s="30">
        <v>69239196267</v>
      </c>
      <c r="C36" s="30">
        <v>37562424</v>
      </c>
      <c r="D36" s="30">
        <v>60051099</v>
      </c>
      <c r="E36" s="30">
        <v>1150000</v>
      </c>
      <c r="F36" s="30">
        <v>350000</v>
      </c>
      <c r="G36" s="30"/>
      <c r="H36" s="30"/>
      <c r="I36" s="30"/>
      <c r="J36" s="30"/>
      <c r="K36" s="30">
        <v>69338309790</v>
      </c>
    </row>
    <row r="37" spans="1:11" ht="15.75" x14ac:dyDescent="0.25">
      <c r="A37" s="3" t="s">
        <v>118</v>
      </c>
      <c r="B37" s="30">
        <v>2462237213</v>
      </c>
      <c r="C37" s="30"/>
      <c r="D37" s="30">
        <v>1300160</v>
      </c>
      <c r="E37" s="30"/>
      <c r="F37" s="30">
        <v>0</v>
      </c>
      <c r="G37" s="30">
        <v>3284461951</v>
      </c>
      <c r="H37" s="30"/>
      <c r="I37" s="30"/>
      <c r="J37" s="30"/>
      <c r="K37" s="30">
        <v>5747999324</v>
      </c>
    </row>
    <row r="38" spans="1:11" ht="15.75" x14ac:dyDescent="0.25">
      <c r="A38" s="3" t="s">
        <v>73</v>
      </c>
      <c r="B38" s="30">
        <v>30062319092</v>
      </c>
      <c r="C38" s="30">
        <v>176533000</v>
      </c>
      <c r="D38" s="30">
        <v>175557010</v>
      </c>
      <c r="E38" s="30">
        <v>4878000</v>
      </c>
      <c r="F38" s="30">
        <v>1965000</v>
      </c>
      <c r="G38" s="30">
        <v>1054732183</v>
      </c>
      <c r="H38" s="30"/>
      <c r="I38" s="30"/>
      <c r="J38" s="30"/>
      <c r="K38" s="30">
        <v>31475984285</v>
      </c>
    </row>
    <row r="39" spans="1:11" ht="15.75" x14ac:dyDescent="0.25">
      <c r="A39" s="3" t="s">
        <v>68</v>
      </c>
      <c r="B39" s="30">
        <v>42646632708</v>
      </c>
      <c r="C39" s="30">
        <v>5316500</v>
      </c>
      <c r="D39" s="30">
        <v>98106733</v>
      </c>
      <c r="E39" s="30">
        <v>2960500</v>
      </c>
      <c r="F39" s="30">
        <v>0</v>
      </c>
      <c r="G39" s="30">
        <v>2452112865</v>
      </c>
      <c r="H39" s="30"/>
      <c r="I39" s="30"/>
      <c r="J39" s="30"/>
      <c r="K39" s="30">
        <v>45205129306</v>
      </c>
    </row>
    <row r="40" spans="1:11" ht="15.75" x14ac:dyDescent="0.25">
      <c r="A40" s="3" t="s">
        <v>69</v>
      </c>
      <c r="B40" s="30">
        <v>50315522926</v>
      </c>
      <c r="C40" s="30">
        <v>278238958</v>
      </c>
      <c r="D40" s="30">
        <v>212440178</v>
      </c>
      <c r="E40" s="30">
        <v>22689746</v>
      </c>
      <c r="F40" s="30">
        <v>75000</v>
      </c>
      <c r="G40" s="30">
        <v>2068951761</v>
      </c>
      <c r="H40" s="30"/>
      <c r="I40" s="30"/>
      <c r="J40" s="30"/>
      <c r="K40" s="30">
        <v>52897918569</v>
      </c>
    </row>
    <row r="41" spans="1:11" ht="15.75" x14ac:dyDescent="0.25">
      <c r="A41" s="3" t="s">
        <v>70</v>
      </c>
      <c r="B41" s="30">
        <v>36494818350</v>
      </c>
      <c r="C41" s="30">
        <v>49248000</v>
      </c>
      <c r="D41" s="30">
        <v>46489445</v>
      </c>
      <c r="E41" s="30">
        <v>2951000</v>
      </c>
      <c r="F41" s="30">
        <v>0</v>
      </c>
      <c r="G41" s="30">
        <v>195750000</v>
      </c>
      <c r="H41" s="30"/>
      <c r="I41" s="30"/>
      <c r="J41" s="30"/>
      <c r="K41" s="30">
        <v>36789256795</v>
      </c>
    </row>
    <row r="42" spans="1:11" ht="15.75" customHeight="1" x14ac:dyDescent="0.25">
      <c r="A42" s="3" t="s">
        <v>71</v>
      </c>
      <c r="B42" s="31">
        <v>22692665828</v>
      </c>
      <c r="C42" s="31">
        <v>48310500</v>
      </c>
      <c r="D42" s="31">
        <v>87468250</v>
      </c>
      <c r="E42" s="31">
        <v>2882250</v>
      </c>
      <c r="F42" s="31">
        <v>0</v>
      </c>
      <c r="G42" s="31">
        <v>1554616000</v>
      </c>
      <c r="H42" s="31"/>
      <c r="I42" s="31"/>
      <c r="J42" s="31"/>
      <c r="K42" s="31">
        <v>24385942828</v>
      </c>
    </row>
    <row r="43" spans="1:11" ht="15.75" customHeight="1" x14ac:dyDescent="0.25">
      <c r="A43" s="3" t="s">
        <v>72</v>
      </c>
      <c r="B43" s="31">
        <v>42067315530</v>
      </c>
      <c r="C43" s="31">
        <v>116336668</v>
      </c>
      <c r="D43" s="31">
        <v>148590035</v>
      </c>
      <c r="E43" s="31">
        <v>581000</v>
      </c>
      <c r="F43" s="31">
        <v>1455500</v>
      </c>
      <c r="G43" s="31">
        <v>1498133585</v>
      </c>
      <c r="H43" s="31"/>
      <c r="I43" s="31"/>
      <c r="J43" s="31"/>
      <c r="K43" s="31">
        <v>43832412318</v>
      </c>
    </row>
    <row r="44" spans="1:11" ht="15.75" x14ac:dyDescent="0.25">
      <c r="A44" s="1" t="s">
        <v>119</v>
      </c>
      <c r="B44" s="32">
        <v>1307686862</v>
      </c>
      <c r="C44" s="32"/>
      <c r="D44" s="32">
        <v>3086000</v>
      </c>
      <c r="E44" s="32"/>
      <c r="F44" s="32">
        <v>0</v>
      </c>
      <c r="G44" s="32"/>
      <c r="H44" s="32"/>
      <c r="I44" s="32"/>
      <c r="J44" s="32"/>
      <c r="K44" s="32">
        <v>1310772862</v>
      </c>
    </row>
    <row r="45" spans="1:11" ht="15.75" x14ac:dyDescent="0.25">
      <c r="A45" s="1" t="s">
        <v>87</v>
      </c>
      <c r="B45" s="32">
        <v>312636750</v>
      </c>
      <c r="C45" s="32">
        <v>17734597</v>
      </c>
      <c r="D45" s="32">
        <v>4877400</v>
      </c>
      <c r="E45" s="32">
        <v>12218760</v>
      </c>
      <c r="F45" s="32">
        <v>2341000</v>
      </c>
      <c r="G45" s="32">
        <v>17000</v>
      </c>
      <c r="H45" s="32"/>
      <c r="I45" s="32"/>
      <c r="J45" s="32"/>
      <c r="K45" s="32">
        <v>349825507</v>
      </c>
    </row>
    <row r="46" spans="1:11" ht="15.75" x14ac:dyDescent="0.25">
      <c r="A46" s="3" t="s">
        <v>108</v>
      </c>
      <c r="B46" s="31">
        <v>28519062771</v>
      </c>
      <c r="C46" s="31">
        <v>1498421606</v>
      </c>
      <c r="D46" s="31">
        <v>46805823</v>
      </c>
      <c r="E46" s="31">
        <v>7481000</v>
      </c>
      <c r="F46" s="31">
        <v>4387000</v>
      </c>
      <c r="G46" s="31">
        <v>3005200</v>
      </c>
      <c r="H46" s="31"/>
      <c r="I46" s="31"/>
      <c r="J46" s="31">
        <v>2030278472</v>
      </c>
      <c r="K46" s="31">
        <v>32109441872</v>
      </c>
    </row>
    <row r="47" spans="1:11" ht="15.75" x14ac:dyDescent="0.25">
      <c r="A47" s="1" t="s">
        <v>127</v>
      </c>
      <c r="B47" s="32">
        <v>341184093</v>
      </c>
      <c r="C47" s="32">
        <v>2757174</v>
      </c>
      <c r="D47" s="32">
        <v>2897000</v>
      </c>
      <c r="E47" s="32">
        <v>3177500</v>
      </c>
      <c r="F47" s="32">
        <v>3718000</v>
      </c>
      <c r="G47" s="32"/>
      <c r="H47" s="32"/>
      <c r="I47" s="32"/>
      <c r="J47" s="32">
        <v>184800000</v>
      </c>
      <c r="K47" s="32">
        <v>538533767</v>
      </c>
    </row>
    <row r="48" spans="1:11" ht="15.75" x14ac:dyDescent="0.25">
      <c r="A48" s="1" t="s">
        <v>129</v>
      </c>
      <c r="B48" s="32">
        <v>3334286771169.1299</v>
      </c>
      <c r="C48" s="32">
        <v>8862489404.941</v>
      </c>
      <c r="D48" s="32">
        <v>59110918056</v>
      </c>
      <c r="E48" s="32">
        <v>5911150793</v>
      </c>
      <c r="F48" s="32">
        <v>2274645617</v>
      </c>
      <c r="G48" s="32">
        <v>644868293571.71997</v>
      </c>
      <c r="H48" s="32"/>
      <c r="I48" s="32">
        <v>1375182997</v>
      </c>
      <c r="J48" s="32">
        <v>1032061919156.35</v>
      </c>
      <c r="K48" s="32">
        <v>5088751370765.1504</v>
      </c>
    </row>
    <row r="51" spans="1:7" ht="15.75" x14ac:dyDescent="0.2">
      <c r="A51" s="40" t="s">
        <v>132</v>
      </c>
      <c r="B51" s="41"/>
      <c r="C51" s="41"/>
      <c r="D51" s="41"/>
      <c r="E51" s="41"/>
      <c r="F51" s="41"/>
      <c r="G51" s="42"/>
    </row>
    <row r="52" spans="1:7" ht="15.75" x14ac:dyDescent="0.25">
      <c r="A52" s="49" t="s">
        <v>117</v>
      </c>
      <c r="B52" s="50"/>
      <c r="C52" s="50"/>
      <c r="D52" s="50"/>
      <c r="E52" s="50"/>
      <c r="F52" s="50"/>
      <c r="G52" s="51"/>
    </row>
    <row r="53" spans="1:7" ht="16.5" x14ac:dyDescent="0.2">
      <c r="A53" s="26" t="s">
        <v>35</v>
      </c>
      <c r="B53" s="11" t="s">
        <v>50</v>
      </c>
      <c r="C53" s="12" t="s">
        <v>51</v>
      </c>
      <c r="D53" s="13" t="s">
        <v>52</v>
      </c>
      <c r="E53" s="14" t="s">
        <v>53</v>
      </c>
      <c r="F53" s="15" t="s">
        <v>54</v>
      </c>
      <c r="G53" s="16" t="s">
        <v>59</v>
      </c>
    </row>
    <row r="54" spans="1:7" ht="16.5" x14ac:dyDescent="0.25">
      <c r="A54" s="1" t="s">
        <v>3</v>
      </c>
      <c r="B54" s="34"/>
      <c r="C54" s="34"/>
      <c r="D54" s="34">
        <v>3591596930</v>
      </c>
      <c r="E54" s="34">
        <v>168522110</v>
      </c>
      <c r="F54" s="34">
        <v>1045613200</v>
      </c>
      <c r="G54" s="34">
        <v>4805732240</v>
      </c>
    </row>
    <row r="55" spans="1:7" ht="16.5" x14ac:dyDescent="0.25">
      <c r="A55" s="1" t="s">
        <v>5</v>
      </c>
      <c r="B55" s="34"/>
      <c r="C55" s="34"/>
      <c r="D55" s="34"/>
      <c r="E55" s="34">
        <v>2500</v>
      </c>
      <c r="F55" s="34"/>
      <c r="G55" s="34">
        <v>2500</v>
      </c>
    </row>
    <row r="56" spans="1:7" ht="16.5" x14ac:dyDescent="0.25">
      <c r="A56" s="1" t="s">
        <v>6</v>
      </c>
      <c r="B56" s="34"/>
      <c r="C56" s="34"/>
      <c r="D56" s="34"/>
      <c r="E56" s="34">
        <v>6734980</v>
      </c>
      <c r="F56" s="34"/>
      <c r="G56" s="34">
        <v>6734980</v>
      </c>
    </row>
    <row r="57" spans="1:7" ht="16.5" x14ac:dyDescent="0.25">
      <c r="A57" s="1" t="s">
        <v>121</v>
      </c>
      <c r="B57" s="34"/>
      <c r="C57" s="34"/>
      <c r="D57" s="34"/>
      <c r="E57" s="34">
        <v>2645033435</v>
      </c>
      <c r="F57" s="34"/>
      <c r="G57" s="34">
        <v>2645033435</v>
      </c>
    </row>
    <row r="58" spans="1:7" ht="16.5" x14ac:dyDescent="0.25">
      <c r="A58" s="1" t="s">
        <v>12</v>
      </c>
      <c r="B58" s="34"/>
      <c r="C58" s="34"/>
      <c r="D58" s="34"/>
      <c r="E58" s="34">
        <v>2000</v>
      </c>
      <c r="F58" s="34"/>
      <c r="G58" s="34">
        <v>2000</v>
      </c>
    </row>
    <row r="59" spans="1:7" ht="16.5" x14ac:dyDescent="0.25">
      <c r="A59" s="1" t="s">
        <v>13</v>
      </c>
      <c r="B59" s="34"/>
      <c r="C59" s="34"/>
      <c r="D59" s="34"/>
      <c r="E59" s="34">
        <v>5000</v>
      </c>
      <c r="F59" s="34"/>
      <c r="G59" s="34">
        <v>5000</v>
      </c>
    </row>
    <row r="60" spans="1:7" ht="16.5" x14ac:dyDescent="0.25">
      <c r="A60" s="1" t="s">
        <v>14</v>
      </c>
      <c r="B60" s="34"/>
      <c r="C60" s="34"/>
      <c r="D60" s="34">
        <v>1842032750</v>
      </c>
      <c r="E60" s="34"/>
      <c r="F60" s="34"/>
      <c r="G60" s="34">
        <v>1842032750</v>
      </c>
    </row>
    <row r="61" spans="1:7" ht="16.5" x14ac:dyDescent="0.25">
      <c r="A61" s="1" t="s">
        <v>15</v>
      </c>
      <c r="B61" s="34">
        <v>62802650</v>
      </c>
      <c r="C61" s="34"/>
      <c r="D61" s="34"/>
      <c r="E61" s="34"/>
      <c r="F61" s="34"/>
      <c r="G61" s="34">
        <v>62802650</v>
      </c>
    </row>
    <row r="62" spans="1:7" ht="16.5" x14ac:dyDescent="0.25">
      <c r="A62" s="1" t="s">
        <v>16</v>
      </c>
      <c r="B62" s="34">
        <v>354452800</v>
      </c>
      <c r="C62" s="34"/>
      <c r="D62" s="34"/>
      <c r="E62" s="34"/>
      <c r="F62" s="34"/>
      <c r="G62" s="34">
        <v>354452800</v>
      </c>
    </row>
    <row r="63" spans="1:7" ht="16.5" x14ac:dyDescent="0.25">
      <c r="A63" s="1" t="s">
        <v>17</v>
      </c>
      <c r="B63" s="34"/>
      <c r="C63" s="34">
        <v>11919675547</v>
      </c>
      <c r="D63" s="34"/>
      <c r="E63" s="34"/>
      <c r="F63" s="34"/>
      <c r="G63" s="34">
        <v>11919675547</v>
      </c>
    </row>
    <row r="64" spans="1:7" ht="16.5" x14ac:dyDescent="0.25">
      <c r="A64" s="1" t="s">
        <v>123</v>
      </c>
      <c r="B64" s="34"/>
      <c r="C64" s="34"/>
      <c r="D64" s="34"/>
      <c r="E64" s="34">
        <v>22340072</v>
      </c>
      <c r="F64" s="34"/>
      <c r="G64" s="34">
        <v>22340072</v>
      </c>
    </row>
    <row r="65" spans="1:7" ht="16.5" x14ac:dyDescent="0.25">
      <c r="A65" s="1" t="s">
        <v>19</v>
      </c>
      <c r="B65" s="34"/>
      <c r="C65" s="34">
        <v>68246225</v>
      </c>
      <c r="D65" s="34"/>
      <c r="E65" s="34"/>
      <c r="F65" s="34"/>
      <c r="G65" s="34">
        <v>68246225</v>
      </c>
    </row>
    <row r="66" spans="1:7" ht="16.5" x14ac:dyDescent="0.25">
      <c r="A66" s="1" t="s">
        <v>20</v>
      </c>
      <c r="B66" s="34"/>
      <c r="C66" s="34"/>
      <c r="D66" s="34"/>
      <c r="E66" s="34">
        <v>48740000</v>
      </c>
      <c r="F66" s="34">
        <v>48874625</v>
      </c>
      <c r="G66" s="34">
        <v>97614625</v>
      </c>
    </row>
    <row r="67" spans="1:7" ht="16.5" x14ac:dyDescent="0.25">
      <c r="A67" s="1" t="s">
        <v>21</v>
      </c>
      <c r="B67" s="34"/>
      <c r="C67" s="34">
        <v>2683988647</v>
      </c>
      <c r="D67" s="34"/>
      <c r="E67" s="34"/>
      <c r="F67" s="34"/>
      <c r="G67" s="34">
        <v>2683988647</v>
      </c>
    </row>
    <row r="68" spans="1:7" ht="16.5" x14ac:dyDescent="0.25">
      <c r="A68" s="1" t="s">
        <v>23</v>
      </c>
      <c r="B68" s="34"/>
      <c r="C68" s="34"/>
      <c r="D68" s="34"/>
      <c r="E68" s="34">
        <v>1000</v>
      </c>
      <c r="F68" s="34"/>
      <c r="G68" s="34">
        <v>1000</v>
      </c>
    </row>
    <row r="69" spans="1:7" ht="16.5" x14ac:dyDescent="0.25">
      <c r="A69" s="1" t="s">
        <v>24</v>
      </c>
      <c r="B69" s="34"/>
      <c r="C69" s="34">
        <v>2541290750</v>
      </c>
      <c r="D69" s="34">
        <v>11407463280</v>
      </c>
      <c r="E69" s="34">
        <v>3160268108</v>
      </c>
      <c r="F69" s="34">
        <v>882384200</v>
      </c>
      <c r="G69" s="34">
        <v>17991406338</v>
      </c>
    </row>
    <row r="70" spans="1:7" ht="16.5" x14ac:dyDescent="0.25">
      <c r="A70" s="1" t="s">
        <v>69</v>
      </c>
      <c r="B70" s="34"/>
      <c r="C70" s="34"/>
      <c r="D70" s="34"/>
      <c r="E70" s="34">
        <v>167943820</v>
      </c>
      <c r="F70" s="34"/>
      <c r="G70" s="34">
        <v>167943820</v>
      </c>
    </row>
    <row r="71" spans="1:7" ht="16.5" x14ac:dyDescent="0.25">
      <c r="A71" s="38" t="s">
        <v>72</v>
      </c>
      <c r="B71" s="34"/>
      <c r="C71" s="34"/>
      <c r="D71" s="34">
        <v>1886529200</v>
      </c>
      <c r="E71" s="34"/>
      <c r="F71" s="34"/>
      <c r="G71" s="34">
        <v>1886529200</v>
      </c>
    </row>
    <row r="72" spans="1:7" ht="16.5" x14ac:dyDescent="0.25">
      <c r="A72" s="1" t="s">
        <v>130</v>
      </c>
      <c r="B72" s="34">
        <v>417255450</v>
      </c>
      <c r="C72" s="34">
        <v>17213201169</v>
      </c>
      <c r="D72" s="34">
        <v>18727622160</v>
      </c>
      <c r="E72" s="34">
        <v>6219593025</v>
      </c>
      <c r="F72" s="34">
        <v>1976872025</v>
      </c>
      <c r="G72" s="34">
        <v>44554543829</v>
      </c>
    </row>
  </sheetData>
  <mergeCells count="4">
    <mergeCell ref="A1:K1"/>
    <mergeCell ref="A2:K2"/>
    <mergeCell ref="A52:G52"/>
    <mergeCell ref="A51:G51"/>
  </mergeCells>
  <printOptions horizontalCentered="1" verticalCentered="1"/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24"/>
  <sheetViews>
    <sheetView rightToLeft="1" zoomScale="80" zoomScaleNormal="80" workbookViewId="0">
      <selection activeCell="A16" sqref="A16:B16"/>
    </sheetView>
  </sheetViews>
  <sheetFormatPr defaultColWidth="9" defaultRowHeight="15" x14ac:dyDescent="0.2"/>
  <cols>
    <col min="1" max="2" width="44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40" t="s">
        <v>135</v>
      </c>
      <c r="B1" s="42"/>
    </row>
    <row r="2" spans="1:2" ht="18.75" customHeight="1" x14ac:dyDescent="0.2">
      <c r="A2" s="52" t="s">
        <v>112</v>
      </c>
      <c r="B2" s="53"/>
    </row>
    <row r="3" spans="1:2" ht="30.75" customHeight="1" x14ac:dyDescent="0.2">
      <c r="A3" s="21" t="s">
        <v>26</v>
      </c>
      <c r="B3" s="7" t="s">
        <v>56</v>
      </c>
    </row>
    <row r="4" spans="1:2" ht="15.75" x14ac:dyDescent="0.25">
      <c r="A4" s="1" t="s">
        <v>27</v>
      </c>
      <c r="B4" s="30">
        <v>3334286771169.1299</v>
      </c>
    </row>
    <row r="5" spans="1:2" ht="15.75" x14ac:dyDescent="0.25">
      <c r="A5" s="1" t="s">
        <v>28</v>
      </c>
      <c r="B5" s="30">
        <v>8862489404.941</v>
      </c>
    </row>
    <row r="6" spans="1:2" ht="15.75" x14ac:dyDescent="0.25">
      <c r="A6" s="1" t="s">
        <v>29</v>
      </c>
      <c r="B6" s="30">
        <v>59110918056</v>
      </c>
    </row>
    <row r="7" spans="1:2" ht="15.75" x14ac:dyDescent="0.25">
      <c r="A7" s="1" t="s">
        <v>30</v>
      </c>
      <c r="B7" s="30">
        <v>5911150793</v>
      </c>
    </row>
    <row r="8" spans="1:2" ht="15.75" x14ac:dyDescent="0.25">
      <c r="A8" s="1" t="s">
        <v>31</v>
      </c>
      <c r="B8" s="30">
        <v>2274645617</v>
      </c>
    </row>
    <row r="9" spans="1:2" ht="15.75" x14ac:dyDescent="0.25">
      <c r="A9" s="1" t="s">
        <v>32</v>
      </c>
      <c r="B9" s="30">
        <v>644868293571.71997</v>
      </c>
    </row>
    <row r="10" spans="1:2" ht="15.75" x14ac:dyDescent="0.25">
      <c r="A10" s="1" t="s">
        <v>65</v>
      </c>
      <c r="B10" s="30">
        <v>0</v>
      </c>
    </row>
    <row r="11" spans="1:2" ht="15.75" x14ac:dyDescent="0.25">
      <c r="A11" s="1" t="s">
        <v>63</v>
      </c>
      <c r="B11" s="30">
        <v>1375182997</v>
      </c>
    </row>
    <row r="12" spans="1:2" ht="15.75" x14ac:dyDescent="0.25">
      <c r="A12" s="1" t="s">
        <v>33</v>
      </c>
      <c r="B12" s="30">
        <v>1032061919156.35</v>
      </c>
    </row>
    <row r="13" spans="1:2" ht="15.75" x14ac:dyDescent="0.25">
      <c r="A13" s="1" t="s">
        <v>34</v>
      </c>
      <c r="B13" s="30">
        <v>5088751370765.1504</v>
      </c>
    </row>
    <row r="16" spans="1:2" ht="15.75" x14ac:dyDescent="0.2">
      <c r="A16" s="40" t="s">
        <v>134</v>
      </c>
      <c r="B16" s="42"/>
    </row>
    <row r="17" spans="1:2" ht="15.75" x14ac:dyDescent="0.2">
      <c r="A17" s="52" t="s">
        <v>113</v>
      </c>
      <c r="B17" s="53"/>
    </row>
    <row r="18" spans="1:2" ht="15.75" x14ac:dyDescent="0.25">
      <c r="A18" s="22" t="s">
        <v>43</v>
      </c>
      <c r="B18" s="8" t="s">
        <v>57</v>
      </c>
    </row>
    <row r="19" spans="1:2" ht="15.75" x14ac:dyDescent="0.25">
      <c r="A19" s="1" t="s">
        <v>44</v>
      </c>
      <c r="B19" s="30">
        <v>417255450</v>
      </c>
    </row>
    <row r="20" spans="1:2" ht="15.75" x14ac:dyDescent="0.25">
      <c r="A20" s="1" t="s">
        <v>45</v>
      </c>
      <c r="B20" s="30">
        <v>17213201169</v>
      </c>
    </row>
    <row r="21" spans="1:2" ht="15.75" x14ac:dyDescent="0.25">
      <c r="A21" s="1" t="s">
        <v>46</v>
      </c>
      <c r="B21" s="30">
        <v>18727622160</v>
      </c>
    </row>
    <row r="22" spans="1:2" ht="15.75" x14ac:dyDescent="0.25">
      <c r="A22" s="1" t="s">
        <v>47</v>
      </c>
      <c r="B22" s="30">
        <v>6219593025</v>
      </c>
    </row>
    <row r="23" spans="1:2" ht="15.75" x14ac:dyDescent="0.25">
      <c r="A23" s="1" t="s">
        <v>48</v>
      </c>
      <c r="B23" s="30">
        <v>1976872025</v>
      </c>
    </row>
    <row r="24" spans="1:2" ht="15.75" x14ac:dyDescent="0.25">
      <c r="A24" s="1" t="s">
        <v>49</v>
      </c>
      <c r="B24" s="30">
        <v>44554543829</v>
      </c>
    </row>
  </sheetData>
  <mergeCells count="4">
    <mergeCell ref="A17:B17"/>
    <mergeCell ref="A16:B16"/>
    <mergeCell ref="A2:B2"/>
    <mergeCell ref="A1:B1"/>
  </mergeCells>
  <printOptions horizontalCentered="1"/>
  <pageMargins left="0" right="0" top="0.78740157480314965" bottom="0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10"/>
  <sheetViews>
    <sheetView rightToLeft="1" zoomScale="80" zoomScaleNormal="80" workbookViewId="0">
      <selection activeCell="B4" sqref="B4:B9"/>
    </sheetView>
  </sheetViews>
  <sheetFormatPr defaultColWidth="9" defaultRowHeight="15" x14ac:dyDescent="0.2"/>
  <cols>
    <col min="1" max="1" width="44.125" style="2" customWidth="1"/>
    <col min="2" max="2" width="50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40" t="s">
        <v>134</v>
      </c>
      <c r="B1" s="42"/>
    </row>
    <row r="2" spans="1:2" ht="25.5" customHeight="1" x14ac:dyDescent="0.2">
      <c r="A2" s="52" t="s">
        <v>114</v>
      </c>
      <c r="B2" s="53"/>
    </row>
    <row r="3" spans="1:2" ht="15.75" x14ac:dyDescent="0.25">
      <c r="A3" s="23" t="s">
        <v>84</v>
      </c>
      <c r="B3" s="9" t="s">
        <v>55</v>
      </c>
    </row>
    <row r="4" spans="1:2" ht="15.75" x14ac:dyDescent="0.25">
      <c r="A4" s="3" t="s">
        <v>78</v>
      </c>
      <c r="B4" s="30">
        <v>25962149526</v>
      </c>
    </row>
    <row r="5" spans="1:2" ht="15.75" x14ac:dyDescent="0.25">
      <c r="A5" s="3" t="s">
        <v>79</v>
      </c>
      <c r="B5" s="30">
        <v>11852355858</v>
      </c>
    </row>
    <row r="6" spans="1:2" ht="15.75" x14ac:dyDescent="0.25">
      <c r="A6" s="3" t="s">
        <v>80</v>
      </c>
      <c r="B6" s="30">
        <v>5602382000</v>
      </c>
    </row>
    <row r="7" spans="1:2" ht="15.75" x14ac:dyDescent="0.25">
      <c r="A7" s="3" t="s">
        <v>81</v>
      </c>
      <c r="B7" s="30">
        <v>0</v>
      </c>
    </row>
    <row r="8" spans="1:2" ht="15.75" x14ac:dyDescent="0.25">
      <c r="A8" s="3" t="s">
        <v>83</v>
      </c>
      <c r="B8" s="30">
        <v>1137656445</v>
      </c>
    </row>
    <row r="9" spans="1:2" ht="15.75" x14ac:dyDescent="0.25">
      <c r="A9" s="3" t="s">
        <v>82</v>
      </c>
      <c r="B9" s="30">
        <v>44554543829</v>
      </c>
    </row>
    <row r="10" spans="1:2" x14ac:dyDescent="0.2">
      <c r="A10" s="2" t="s">
        <v>85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"/>
  <sheetViews>
    <sheetView rightToLeft="1" zoomScale="80" zoomScaleNormal="80" workbookViewId="0">
      <selection activeCell="H16" sqref="H16"/>
    </sheetView>
  </sheetViews>
  <sheetFormatPr defaultColWidth="9" defaultRowHeight="15" x14ac:dyDescent="0.2"/>
  <cols>
    <col min="1" max="1" width="44.125" style="4" customWidth="1"/>
    <col min="2" max="2" width="24.375" style="4" customWidth="1"/>
    <col min="3" max="3" width="21.25" style="4" customWidth="1"/>
    <col min="4" max="4" width="30.125" style="4" customWidth="1"/>
    <col min="5" max="16384" width="9" style="4"/>
  </cols>
  <sheetData>
    <row r="1" spans="1:4" ht="36.75" customHeight="1" x14ac:dyDescent="0.2">
      <c r="A1" s="55" t="s">
        <v>136</v>
      </c>
      <c r="B1" s="56"/>
      <c r="C1" s="56"/>
      <c r="D1" s="57"/>
    </row>
    <row r="2" spans="1:4" ht="23.25" customHeight="1" x14ac:dyDescent="0.2">
      <c r="A2" s="52" t="s">
        <v>115</v>
      </c>
      <c r="B2" s="54"/>
      <c r="C2" s="54"/>
      <c r="D2" s="53"/>
    </row>
    <row r="3" spans="1:4" ht="34.5" customHeight="1" x14ac:dyDescent="0.2">
      <c r="A3" s="21" t="s">
        <v>89</v>
      </c>
      <c r="B3" s="10" t="s">
        <v>56</v>
      </c>
      <c r="C3" s="10" t="s">
        <v>55</v>
      </c>
      <c r="D3" s="10" t="s">
        <v>77</v>
      </c>
    </row>
    <row r="4" spans="1:4" ht="15.75" x14ac:dyDescent="0.25">
      <c r="A4" s="5" t="s">
        <v>90</v>
      </c>
      <c r="B4" s="27">
        <v>6390332390647.4404</v>
      </c>
      <c r="C4" s="27"/>
      <c r="D4" s="27">
        <f>B4+C4</f>
        <v>6390332390647.4404</v>
      </c>
    </row>
    <row r="5" spans="1:4" ht="15.75" x14ac:dyDescent="0.25">
      <c r="A5" s="5" t="s">
        <v>91</v>
      </c>
      <c r="B5" s="27">
        <v>31712571403.755001</v>
      </c>
      <c r="C5" s="27">
        <v>463298</v>
      </c>
      <c r="D5" s="27">
        <f t="shared" ref="D5:D12" si="0">B5+C5</f>
        <v>31713034701.755001</v>
      </c>
    </row>
    <row r="6" spans="1:4" ht="15.75" x14ac:dyDescent="0.25">
      <c r="A6" s="5" t="s">
        <v>92</v>
      </c>
      <c r="B6" s="27">
        <v>97634820885</v>
      </c>
      <c r="C6" s="27"/>
      <c r="D6" s="27">
        <f t="shared" si="0"/>
        <v>97634820885</v>
      </c>
    </row>
    <row r="7" spans="1:4" ht="15.75" x14ac:dyDescent="0.25">
      <c r="A7" s="5" t="s">
        <v>93</v>
      </c>
      <c r="B7" s="27">
        <v>85838034291.352005</v>
      </c>
      <c r="C7" s="27">
        <v>107476583</v>
      </c>
      <c r="D7" s="27">
        <f t="shared" si="0"/>
        <v>85945510874.352005</v>
      </c>
    </row>
    <row r="8" spans="1:4" ht="15.75" x14ac:dyDescent="0.25">
      <c r="A8" s="5" t="s">
        <v>94</v>
      </c>
      <c r="B8" s="27">
        <v>19110860372.174999</v>
      </c>
      <c r="C8" s="27"/>
      <c r="D8" s="27">
        <f t="shared" si="0"/>
        <v>19110860372.174999</v>
      </c>
    </row>
    <row r="9" spans="1:4" ht="15.75" x14ac:dyDescent="0.25">
      <c r="A9" s="5" t="s">
        <v>95</v>
      </c>
      <c r="B9" s="27">
        <v>959580834</v>
      </c>
      <c r="C9" s="27"/>
      <c r="D9" s="27">
        <f t="shared" si="0"/>
        <v>959580834</v>
      </c>
    </row>
    <row r="10" spans="1:4" ht="15.75" x14ac:dyDescent="0.25">
      <c r="A10" s="5" t="s">
        <v>96</v>
      </c>
      <c r="B10" s="27">
        <v>25882392970.216</v>
      </c>
      <c r="C10" s="27">
        <v>10904070.08</v>
      </c>
      <c r="D10" s="27">
        <f t="shared" si="0"/>
        <v>25893297040.296001</v>
      </c>
    </row>
    <row r="11" spans="1:4" ht="15.75" x14ac:dyDescent="0.25">
      <c r="A11" s="5" t="s">
        <v>97</v>
      </c>
      <c r="B11" s="27">
        <v>74535728528.322006</v>
      </c>
      <c r="C11" s="27">
        <v>1761771220</v>
      </c>
      <c r="D11" s="27">
        <f t="shared" si="0"/>
        <v>76297499748.322006</v>
      </c>
    </row>
    <row r="12" spans="1:4" ht="15.75" x14ac:dyDescent="0.25">
      <c r="A12" s="5" t="s">
        <v>98</v>
      </c>
      <c r="B12" s="33">
        <v>6726006379932.25</v>
      </c>
      <c r="C12" s="33">
        <v>1880615171.0799999</v>
      </c>
      <c r="D12" s="27">
        <f t="shared" si="0"/>
        <v>6727886995103.3301</v>
      </c>
    </row>
  </sheetData>
  <mergeCells count="2">
    <mergeCell ref="A2:D2"/>
    <mergeCell ref="A1:D1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5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4" customWidth="1"/>
    <col min="2" max="2" width="64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55" t="s">
        <v>133</v>
      </c>
      <c r="B1" s="57"/>
    </row>
    <row r="2" spans="1:2" ht="15.75" x14ac:dyDescent="0.25">
      <c r="A2" s="58" t="s">
        <v>116</v>
      </c>
      <c r="B2" s="59"/>
    </row>
    <row r="3" spans="1:2" ht="15.75" x14ac:dyDescent="0.25">
      <c r="A3" s="3" t="s">
        <v>99</v>
      </c>
      <c r="B3" s="39">
        <v>314405147905.27502</v>
      </c>
    </row>
    <row r="4" spans="1:2" ht="15.75" x14ac:dyDescent="0.25">
      <c r="A4" s="3" t="s">
        <v>100</v>
      </c>
      <c r="B4" s="39">
        <v>-8195079285</v>
      </c>
    </row>
    <row r="5" spans="1:2" ht="15.75" x14ac:dyDescent="0.25">
      <c r="A5" s="3" t="s">
        <v>101</v>
      </c>
      <c r="B5" s="33">
        <f>SUM(B3:B4)</f>
        <v>306210068620.27502</v>
      </c>
    </row>
  </sheetData>
  <mergeCells count="2">
    <mergeCell ref="A2:B2"/>
    <mergeCell ref="A1:B1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9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4" customWidth="1"/>
    <col min="2" max="2" width="59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55" t="s">
        <v>137</v>
      </c>
      <c r="B1" s="57"/>
    </row>
    <row r="2" spans="1:2" ht="39.75" customHeight="1" x14ac:dyDescent="0.2">
      <c r="A2" s="60" t="s">
        <v>128</v>
      </c>
      <c r="B2" s="61"/>
    </row>
    <row r="3" spans="1:2" ht="15.75" x14ac:dyDescent="0.25">
      <c r="A3" s="5" t="s">
        <v>102</v>
      </c>
      <c r="B3" s="35">
        <v>6409398127660.6152</v>
      </c>
    </row>
    <row r="4" spans="1:2" ht="15.75" x14ac:dyDescent="0.25">
      <c r="A4" s="5" t="s">
        <v>103</v>
      </c>
      <c r="B4" s="35">
        <v>318488867442.71484</v>
      </c>
    </row>
    <row r="5" spans="1:2" ht="15.75" x14ac:dyDescent="0.25">
      <c r="A5" s="5" t="s">
        <v>104</v>
      </c>
      <c r="B5" s="36">
        <v>6727886995103.3301</v>
      </c>
    </row>
    <row r="6" spans="1:2" ht="15.75" x14ac:dyDescent="0.25">
      <c r="A6" s="5" t="s">
        <v>105</v>
      </c>
      <c r="B6" s="37">
        <v>0.95266138273806966</v>
      </c>
    </row>
    <row r="7" spans="1:2" ht="15.75" x14ac:dyDescent="0.25">
      <c r="A7" s="5" t="s">
        <v>106</v>
      </c>
      <c r="B7" s="37">
        <v>4.7338617261930296E-2</v>
      </c>
    </row>
    <row r="8" spans="1:2" ht="15.75" x14ac:dyDescent="0.25">
      <c r="A8" s="5" t="s">
        <v>107</v>
      </c>
      <c r="B8" s="37">
        <v>1</v>
      </c>
    </row>
    <row r="9" spans="1:2" x14ac:dyDescent="0.2">
      <c r="A9" s="4" t="s">
        <v>85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VMCDCHTSR4DK-1850682920-1013</_dlc_DocId>
    <_dlc_DocIdUrl xmlns="536e90f3-28f6-43a2-9886-69104c66b47c">
      <Url>http://cms-mof/_layouts/DocIdRedir.aspx?ID=VMCDCHTSR4DK-1850682920-1013</Url>
      <Description>VMCDCHTSR4DK-1850682920-1013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99140F4-F811-4698-9268-31C317FD7C3E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6E1933A7-0110-4636-9C76-AA37F1CDD6A8}"/>
</file>

<file path=customXml/itemProps4.xml><?xml version="1.0" encoding="utf-8"?>
<ds:datastoreItem xmlns:ds="http://schemas.openxmlformats.org/officeDocument/2006/customXml" ds:itemID="{94BE6C4C-AC83-435B-8B07-07CBE847ED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مصرف حسب الوزارات</vt:lpstr>
      <vt:lpstr>مصرف حسب تصنيف الوزارات اقتصادي</vt:lpstr>
      <vt:lpstr>مصرف حسب التصنيف الاقتصادي</vt:lpstr>
      <vt:lpstr>انوع الاستثمار</vt:lpstr>
      <vt:lpstr>ايرادات حسب التصنيف الاقتصادي</vt:lpstr>
      <vt:lpstr>ملخص السلف </vt:lpstr>
      <vt:lpstr>ايرادات النفطية والغير نفطية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كانون الثاني 2020 للموازنة الاتحادية</dc:title>
  <dc:creator/>
  <cp:lastModifiedBy/>
  <dcterms:created xsi:type="dcterms:W3CDTF">2006-09-16T00:00:00Z</dcterms:created>
  <dcterms:modified xsi:type="dcterms:W3CDTF">2020-05-03T05:24:13Z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19b6920d-ce1e-4cdc-a089-2b5b2d9316f1</vt:lpwstr>
  </property>
</Properties>
</file>