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4320" yWindow="-60" windowWidth="13500" windowHeight="8205" tabRatio="831"/>
  </bookViews>
  <sheets>
    <sheet name="state account May 2017" sheetId="4" r:id="rId1"/>
  </sheets>
  <calcPr calcId="144525"/>
</workbook>
</file>

<file path=xl/calcChain.xml><?xml version="1.0" encoding="utf-8"?>
<calcChain xmlns="http://schemas.openxmlformats.org/spreadsheetml/2006/main">
  <c r="E44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5" i="4"/>
  <c r="D44" i="4"/>
  <c r="C177" i="4" l="1"/>
  <c r="D172" i="4"/>
  <c r="C160" i="4"/>
  <c r="C151" i="4"/>
  <c r="H127" i="4"/>
  <c r="G127" i="4"/>
  <c r="F127" i="4"/>
  <c r="E127" i="4"/>
  <c r="D127" i="4"/>
  <c r="C127" i="4"/>
  <c r="C186" i="4" l="1"/>
  <c r="C172" i="4"/>
  <c r="C142" i="4"/>
  <c r="L89" i="4"/>
  <c r="K89" i="4"/>
  <c r="J89" i="4"/>
  <c r="I89" i="4"/>
  <c r="H89" i="4"/>
  <c r="G89" i="4"/>
  <c r="F89" i="4"/>
  <c r="E89" i="4"/>
  <c r="D89" i="4"/>
  <c r="C89" i="4"/>
  <c r="C44" i="4" l="1"/>
  <c r="E165" i="4" l="1"/>
  <c r="E166" i="4"/>
  <c r="E167" i="4"/>
  <c r="E168" i="4"/>
  <c r="E169" i="4"/>
  <c r="E170" i="4"/>
  <c r="E171" i="4"/>
  <c r="E164" i="4"/>
  <c r="E172" i="4" l="1"/>
</calcChain>
</file>

<file path=xl/sharedStrings.xml><?xml version="1.0" encoding="utf-8"?>
<sst xmlns="http://schemas.openxmlformats.org/spreadsheetml/2006/main" count="374" uniqueCount="216">
  <si>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</si>
  <si>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</si>
  <si>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</si>
  <si>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</si>
  <si>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</si>
  <si>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</si>
  <si>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</si>
  <si>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</si>
  <si>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</si>
  <si>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</si>
  <si>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</si>
  <si>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</si>
  <si>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</si>
  <si>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</si>
  <si>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</si>
  <si>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</si>
  <si>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</si>
  <si>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</si>
  <si>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</si>
  <si>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</si>
  <si>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</si>
  <si>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</si>
  <si>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</si>
  <si>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</si>
  <si>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</si>
  <si>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</si>
  <si>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</si>
  <si>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</si>
  <si>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</si>
  <si>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</si>
  <si>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</si>
  <si>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</si>
  <si>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</si>
  <si>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</si>
  <si>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</si>
  <si>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</si>
  <si>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</si>
  <si>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</si>
  <si>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</si>
  <si>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</si>
  <si>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</si>
  <si>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</si>
  <si>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</si>
  <si>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</si>
  <si>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</si>
  <si>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</si>
  <si>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</si>
  <si>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</si>
  <si>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دوائر غير مرتبطة بوزارة</t>
  </si>
  <si>
    <t xml:space="preserve">Non-Ministerial entities 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</si>
  <si>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</si>
  <si>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</si>
  <si>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</si>
  <si>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</si>
  <si>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</si>
  <si>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</si>
  <si>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</si>
  <si>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</si>
  <si>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</si>
  <si>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</si>
  <si>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</si>
  <si>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</si>
  <si>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</si>
  <si>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</si>
  <si>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</si>
  <si>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</si>
  <si>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</si>
  <si>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</si>
  <si>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</si>
  <si>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</si>
  <si>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</si>
  <si>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</si>
  <si>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</si>
  <si>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</si>
  <si>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</si>
  <si>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</si>
  <si>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</si>
  <si>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</si>
  <si>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</si>
  <si>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</si>
  <si>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</si>
  <si>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</si>
  <si>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</si>
  <si>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</si>
  <si>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</si>
  <si>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</si>
  <si>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</si>
  <si>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</si>
  <si>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</si>
  <si>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</si>
  <si>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</si>
  <si>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</si>
  <si>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</si>
  <si>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</si>
  <si>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</si>
  <si>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</si>
  <si>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</si>
  <si>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</si>
  <si>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</si>
  <si>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</si>
  <si>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</si>
  <si>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</si>
  <si>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</si>
  <si>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</si>
  <si>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</si>
  <si>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</si>
  <si>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</si>
  <si>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</si>
  <si>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</si>
  <si>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</si>
  <si>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</si>
  <si>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</si>
  <si>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</si>
  <si>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</si>
  <si>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</si>
  <si>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</si>
  <si>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</si>
  <si>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</si>
  <si>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</si>
  <si>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</si>
  <si>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</si>
  <si>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</si>
  <si>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</si>
  <si>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</si>
  <si>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</si>
  <si>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</si>
  <si>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</si>
  <si>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</si>
  <si>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</si>
  <si>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</si>
  <si>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</si>
  <si>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</si>
  <si>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</si>
  <si>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 xml:space="preserve">تقرير بالأيرادات النفطية والغير نفطية ونسبة كل منهما من اجمالي الايرادات للموازنة  الجارية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</si>
  <si>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</si>
  <si>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</si>
  <si>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</si>
  <si>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</si>
  <si>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>Predecessor of the current budget</t>
  </si>
  <si>
    <t>Predecessor of the total budget</t>
  </si>
  <si>
    <t>Report oil and non-oil revenues and the percentage of each of the total revenue for the current budget</t>
  </si>
  <si>
    <t>تقرير بالمصروفات حسب التصنيف الاقتصادي للموازنة الجارية- Report expenditures by economic classification for the current budget</t>
  </si>
  <si>
    <t>الالتزامات والمساعدات الخارجية</t>
  </si>
  <si>
    <t>البرامـــج الخــــاصة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</si>
  <si>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</si>
  <si>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</si>
  <si>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</si>
  <si>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</si>
  <si>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</si>
  <si>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</si>
  <si>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</si>
  <si>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Ministry of Health</t>
  </si>
  <si>
    <t>مجموع الفصل ( 07 )  الالتزامات والمساهمات</t>
  </si>
  <si>
    <t>Commitments and contributions</t>
  </si>
  <si>
    <t>محافظة بغداد</t>
  </si>
  <si>
    <t>محافظة ديالى</t>
  </si>
  <si>
    <t>محافظةبابل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</si>
  <si>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</si>
  <si>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</si>
  <si>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</si>
  <si>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</si>
  <si>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</si>
  <si>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</si>
  <si>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</si>
  <si>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</si>
  <si>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</si>
  <si>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</si>
  <si>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</si>
  <si>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محافظة كربلاء</t>
  </si>
  <si>
    <t>Karbala'a Province</t>
  </si>
  <si>
    <t>محافظة ميسان</t>
  </si>
  <si>
    <t>Maysan Province</t>
  </si>
  <si>
    <t xml:space="preserve">وزارة الاعمار والاسكان والبلديات العامة </t>
  </si>
  <si>
    <t xml:space="preserve">السلطة القضائية الاتحادية </t>
  </si>
  <si>
    <t xml:space="preserve">محافظة البصرة </t>
  </si>
  <si>
    <t xml:space="preserve">محافظة ذي قار </t>
  </si>
  <si>
    <t>محافظة كركوك</t>
  </si>
  <si>
    <t xml:space="preserve">وزارة الصحة والبيئة </t>
  </si>
  <si>
    <t xml:space="preserve">محافظة المثنى </t>
  </si>
  <si>
    <t xml:space="preserve">محافظة كربلاء </t>
  </si>
  <si>
    <t xml:space="preserve">وزارة التخطيط </t>
  </si>
  <si>
    <t>Basra Province</t>
  </si>
  <si>
    <t>Dhi Qar Province</t>
  </si>
  <si>
    <t>Karkuk Province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</si>
  <si>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</si>
  <si>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</si>
  <si>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</si>
  <si>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</si>
  <si>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</si>
  <si>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</si>
  <si>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</si>
  <si>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 xml:space="preserve">تقرير بالمصروفات للموازنة الاستثمارية بمستوى انواع الاستثمار   -  A Report on the expenditure of the investment budget at the level of types of investment </t>
  </si>
  <si>
    <t>Investment Platform</t>
  </si>
  <si>
    <t>Development of regions</t>
  </si>
  <si>
    <t>Petrodollar</t>
  </si>
  <si>
    <t>Reviving the Marshlands</t>
  </si>
  <si>
    <t>Poverty Reduction Strategy</t>
  </si>
  <si>
    <t>Ministry of Housing , Construction and public Municipalities</t>
  </si>
  <si>
    <t xml:space="preserve"> تقرير بالايرادات حسب التصنيف الاقتصادي للموازنة الجارية والاستثمارية   -   Report revenues by economic classification on current and investment budget</t>
  </si>
  <si>
    <t xml:space="preserve">تقرير بالمصروفات الفعلية بمستوى الوزارات حسب التصنيف الاقتصادي للموازنه الجارية -Report actual expenditures, the level of ministries by the  economic classification for the current budget
</t>
  </si>
  <si>
    <t xml:space="preserve">ملخص السلف -  Advances Summary </t>
  </si>
  <si>
    <t>Total oil revenues</t>
  </si>
  <si>
    <t>Total non - oil revenues</t>
  </si>
  <si>
    <t>Total revenue</t>
  </si>
  <si>
    <t>Ratio of oil revenues to total revenues</t>
  </si>
  <si>
    <t>Ratio of non-oil revenues to total revenues</t>
  </si>
  <si>
    <t>Percentage of total revenue</t>
  </si>
  <si>
    <t>انواع الاستثمار</t>
  </si>
  <si>
    <t>Types of investment</t>
  </si>
  <si>
    <t>Predecessor of the investment budget</t>
  </si>
  <si>
    <t xml:space="preserve">وزارة الثقافة </t>
  </si>
  <si>
    <t>Diyala province</t>
  </si>
  <si>
    <t xml:space="preserve"> </t>
  </si>
  <si>
    <t>تقرير بالمصروفات حسب القطاعات للموازنة الاستثمارية  - Report on expenditure by sector for the investment budget</t>
  </si>
  <si>
    <t xml:space="preserve">The Ministry of Finance / Accounting Department  / Accounts Consolidation Section / The system of consolidating the state accounts on the current and investment budget until May 2017
</t>
  </si>
  <si>
    <t>وزارة المالية دائرة المحاسبة قسم التوحيد/ نظام توحيد حسابات الدولة على الموازنة الجارية والاستثمارية  لغاية مايس لسنه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</si>
</sst>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_-* #,##0.00\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_-* #,##0\-;_-* &quot;-&quot;??_-;_-@_-"/>
    <numFmt numFmtId="167" formatCode="#,##0_ ;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lgerian"/>
      <family val="5"/>
    </font>
    <font>
      <b/>
      <sz val="12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3" fillId="3" borderId="6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/>
    <xf numFmtId="0" fontId="4" fillId="0" borderId="0" xfId="1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0" xfId="1" applyFont="1" applyAlignment="1"/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0" xfId="1" applyFont="1" applyBorder="1"/>
    <xf numFmtId="3" fontId="3" fillId="2" borderId="0" xfId="1" applyNumberFormat="1" applyFont="1" applyFill="1" applyBorder="1" applyAlignment="1">
      <alignment horizontal="right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3" fontId="3" fillId="2" borderId="7" xfId="1" applyNumberFormat="1" applyFont="1" applyFill="1" applyBorder="1" applyAlignment="1">
      <alignment horizontal="right"/>
    </xf>
    <xf numFmtId="165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6" fillId="3" borderId="0" xfId="0" applyFont="1" applyFill="1"/>
    <xf numFmtId="0" fontId="3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/>
    </xf>
    <xf numFmtId="3" fontId="3" fillId="2" borderId="1" xfId="22" applyNumberFormat="1" applyFont="1" applyFill="1" applyBorder="1" applyAlignment="1">
      <alignment horizontal="center"/>
    </xf>
    <xf numFmtId="3" fontId="3" fillId="2" borderId="1" xfId="16" applyNumberFormat="1" applyFont="1" applyFill="1" applyBorder="1" applyAlignment="1">
      <alignment horizontal="right"/>
    </xf>
    <xf numFmtId="165" fontId="3" fillId="0" borderId="1" xfId="22" applyNumberFormat="1" applyFont="1" applyBorder="1" applyAlignment="1">
      <alignment horizontal="right"/>
    </xf>
    <xf numFmtId="3" fontId="3" fillId="2" borderId="1" xfId="0" applyNumberFormat="1" applyFont="1" applyFill="1" applyBorder="1" applyAlignment="1"/>
    <xf numFmtId="3" fontId="3" fillId="0" borderId="1" xfId="1" applyNumberFormat="1" applyFont="1" applyBorder="1" applyAlignment="1"/>
    <xf numFmtId="3" fontId="3" fillId="2" borderId="1" xfId="22" applyNumberFormat="1" applyFont="1" applyFill="1" applyBorder="1" applyAlignment="1"/>
    <xf numFmtId="166" fontId="3" fillId="2" borderId="1" xfId="22" applyNumberFormat="1" applyFont="1" applyFill="1" applyBorder="1" applyAlignment="1">
      <alignment horizontal="right"/>
    </xf>
    <xf numFmtId="9" fontId="3" fillId="2" borderId="1" xfId="23" applyFont="1" applyFill="1" applyBorder="1" applyAlignment="1">
      <alignment horizontal="right"/>
    </xf>
    <xf numFmtId="167" fontId="3" fillId="2" borderId="1" xfId="22" applyNumberFormat="1" applyFont="1" applyFill="1" applyBorder="1" applyAlignment="1">
      <alignment horizontal="right"/>
    </xf>
    <xf numFmtId="3" fontId="3" fillId="2" borderId="1" xfId="0" applyNumberFormat="1" applyFont="1" applyFill="1" applyBorder="1"/>
    <xf numFmtId="0" fontId="3" fillId="0" borderId="0" xfId="1" applyFont="1" applyAlignment="1">
      <alignment horizontal="center"/>
    </xf>
    <xf numFmtId="165" fontId="3" fillId="2" borderId="1" xfId="22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4" fillId="0" borderId="1" xfId="1" applyFont="1" applyBorder="1" applyAlignment="1">
      <alignment horizontal="right"/>
    </xf>
    <xf numFmtId="3" fontId="3" fillId="2" borderId="1" xfId="22" applyNumberFormat="1" applyFont="1" applyFill="1" applyBorder="1" applyAlignment="1">
      <alignment horizontal="right"/>
    </xf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 wrapText="1"/>
    </xf>
    <xf numFmtId="0" fontId="3" fillId="3" borderId="5" xfId="8" applyFont="1" applyFill="1" applyBorder="1" applyAlignment="1">
      <alignment horizontal="center" vertical="top" wrapText="1"/>
    </xf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4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87"/>
  <sheetViews>
    <sheetView rightToLeft="1" tabSelected="1" zoomScale="80" zoomScaleNormal="80" workbookViewId="0">
      <selection activeCell="F40" sqref="F40"/>
    </sheetView>
  </sheetViews>
  <sheetFormatPr defaultColWidth="9" defaultRowHeight="15.75"/>
  <cols>
    <col min="1" max="1" width="44.140625" style="4" customWidth="1"/>
    <col min="2" max="2" width="61" style="4" customWidth="1"/>
    <col min="3" max="3" width="39.7109375" style="4" customWidth="1"/>
    <col min="4" max="4" width="29.7109375" style="4" customWidth="1"/>
    <col min="5" max="5" width="30.140625" style="4" customWidth="1"/>
    <col min="6" max="6" width="21" style="4" customWidth="1"/>
    <col min="7" max="7" width="24.42578125" style="4" customWidth="1"/>
    <col min="8" max="8" width="26.28515625" style="4" customWidth="1"/>
    <col min="9" max="9" width="25.42578125" style="4" customWidth="1"/>
    <col min="10" max="10" width="18.5703125" style="4" bestFit="1" customWidth="1"/>
    <col min="11" max="11" width="22.85546875" style="4" customWidth="1"/>
    <col min="12" max="12" width="25" style="4" customWidth="1"/>
    <col min="13" max="13" width="9" style="4" customWidth="1"/>
    <col min="14" max="16384" width="9" style="4"/>
  </cols>
  <sheetData>
    <row r="1" spans="1:5" ht="36.75" customHeight="1">
      <c r="A1" s="46" t="s">
        <v>215</v>
      </c>
      <c r="B1" s="47"/>
      <c r="C1" s="47"/>
      <c r="D1" s="47"/>
      <c r="E1" s="48"/>
    </row>
    <row r="2" spans="1:5" s="7" customFormat="1" ht="31.5" customHeight="1">
      <c r="A2" s="43" t="s">
        <v>214</v>
      </c>
      <c r="B2" s="44"/>
      <c r="C2" s="44"/>
      <c r="D2" s="44"/>
      <c r="E2" s="45"/>
    </row>
    <row r="3" spans="1:5" ht="26.25" customHeight="1">
      <c r="A3" s="40" t="s">
        <v>123</v>
      </c>
      <c r="B3" s="41"/>
      <c r="C3" s="41"/>
      <c r="D3" s="41"/>
      <c r="E3" s="42"/>
    </row>
    <row r="4" spans="1:5">
      <c r="A4" s="1" t="s">
        <v>0</v>
      </c>
      <c r="B4" s="1" t="s">
        <v>1</v>
      </c>
      <c r="C4" s="8" t="s">
        <v>132</v>
      </c>
      <c r="D4" s="9" t="s">
        <v>124</v>
      </c>
      <c r="E4" s="20" t="s">
        <v>184</v>
      </c>
    </row>
    <row r="5" spans="1:5">
      <c r="A5" s="3" t="s">
        <v>2</v>
      </c>
      <c r="B5" s="2" t="s">
        <v>3</v>
      </c>
      <c r="C5" s="18">
        <v>164286839499.04501</v>
      </c>
      <c r="D5" s="24">
        <v>319036847</v>
      </c>
      <c r="E5" s="19">
        <f>C5+D5</f>
        <v>164605876346.04501</v>
      </c>
    </row>
    <row r="6" spans="1:5">
      <c r="A6" s="3" t="s">
        <v>4</v>
      </c>
      <c r="B6" s="2" t="s">
        <v>5</v>
      </c>
      <c r="C6" s="18">
        <v>16186361553</v>
      </c>
      <c r="D6" s="24">
        <v>5000</v>
      </c>
      <c r="E6" s="19">
        <f t="shared" ref="E6:E43" si="0">C6+D6</f>
        <v>16186366553</v>
      </c>
    </row>
    <row r="7" spans="1:5">
      <c r="A7" s="3" t="s">
        <v>6</v>
      </c>
      <c r="B7" s="2" t="s">
        <v>7</v>
      </c>
      <c r="C7" s="18">
        <v>950175220576</v>
      </c>
      <c r="D7" s="24">
        <v>80857201352</v>
      </c>
      <c r="E7" s="19">
        <f t="shared" si="0"/>
        <v>1031032421928</v>
      </c>
    </row>
    <row r="8" spans="1:5">
      <c r="A8" s="3" t="s">
        <v>8</v>
      </c>
      <c r="B8" s="2" t="s">
        <v>9</v>
      </c>
      <c r="C8" s="18">
        <v>52199012564</v>
      </c>
      <c r="D8" s="24">
        <v>23910</v>
      </c>
      <c r="E8" s="19">
        <f t="shared" si="0"/>
        <v>52199036474</v>
      </c>
    </row>
    <row r="9" spans="1:5">
      <c r="A9" s="3" t="s">
        <v>10</v>
      </c>
      <c r="B9" s="2" t="s">
        <v>11</v>
      </c>
      <c r="C9" s="18">
        <v>5789087423583</v>
      </c>
      <c r="D9" s="24">
        <v>505583340</v>
      </c>
      <c r="E9" s="19">
        <f t="shared" si="0"/>
        <v>5789593006923</v>
      </c>
    </row>
    <row r="10" spans="1:5">
      <c r="A10" s="3" t="s">
        <v>12</v>
      </c>
      <c r="B10" s="2" t="s">
        <v>13</v>
      </c>
      <c r="C10" s="18">
        <v>4128760316835</v>
      </c>
      <c r="D10" s="24">
        <v>14292899400</v>
      </c>
      <c r="E10" s="19">
        <f t="shared" si="0"/>
        <v>4143053216235</v>
      </c>
    </row>
    <row r="11" spans="1:5">
      <c r="A11" s="3" t="s">
        <v>14</v>
      </c>
      <c r="B11" s="2" t="s">
        <v>15</v>
      </c>
      <c r="C11" s="18">
        <v>650561398731</v>
      </c>
      <c r="D11" s="24">
        <v>1000</v>
      </c>
      <c r="E11" s="19">
        <f t="shared" si="0"/>
        <v>650561399731</v>
      </c>
    </row>
    <row r="12" spans="1:5">
      <c r="A12" s="3" t="s">
        <v>148</v>
      </c>
      <c r="B12" s="2" t="s">
        <v>149</v>
      </c>
      <c r="C12" s="18">
        <v>317051857200.49402</v>
      </c>
      <c r="D12" s="24">
        <v>103425800</v>
      </c>
      <c r="E12" s="19">
        <f t="shared" si="0"/>
        <v>317155283000.49402</v>
      </c>
    </row>
    <row r="13" spans="1:5">
      <c r="A13" s="3" t="s">
        <v>16</v>
      </c>
      <c r="B13" s="2" t="s">
        <v>17</v>
      </c>
      <c r="C13" s="18">
        <v>2199047117880</v>
      </c>
      <c r="D13" s="24"/>
      <c r="E13" s="19">
        <f t="shared" si="0"/>
        <v>2199047117880</v>
      </c>
    </row>
    <row r="14" spans="1:5">
      <c r="A14" s="3" t="s">
        <v>18</v>
      </c>
      <c r="B14" s="2" t="s">
        <v>19</v>
      </c>
      <c r="C14" s="18">
        <v>221724836678</v>
      </c>
      <c r="D14" s="24">
        <v>118917880</v>
      </c>
      <c r="E14" s="19">
        <f t="shared" si="0"/>
        <v>221843754558</v>
      </c>
    </row>
    <row r="15" spans="1:5">
      <c r="A15" s="3" t="s">
        <v>20</v>
      </c>
      <c r="B15" s="2" t="s">
        <v>21</v>
      </c>
      <c r="C15" s="18">
        <v>602653756535.33997</v>
      </c>
      <c r="D15" s="24">
        <v>3142750</v>
      </c>
      <c r="E15" s="19">
        <f t="shared" si="0"/>
        <v>602656899285.33997</v>
      </c>
    </row>
    <row r="16" spans="1:5">
      <c r="A16" s="3" t="s">
        <v>22</v>
      </c>
      <c r="B16" s="2" t="s">
        <v>23</v>
      </c>
      <c r="C16" s="18">
        <v>29557317963</v>
      </c>
      <c r="D16" s="24">
        <v>109179145434</v>
      </c>
      <c r="E16" s="19">
        <f t="shared" si="0"/>
        <v>138736463397</v>
      </c>
    </row>
    <row r="17" spans="1:5">
      <c r="A17" s="3" t="s">
        <v>24</v>
      </c>
      <c r="B17" s="2" t="s">
        <v>25</v>
      </c>
      <c r="C17" s="18">
        <v>199901284464.12</v>
      </c>
      <c r="D17" s="24">
        <v>14000</v>
      </c>
      <c r="E17" s="19">
        <f t="shared" si="0"/>
        <v>199901298464.12</v>
      </c>
    </row>
    <row r="18" spans="1:5">
      <c r="A18" s="3" t="s">
        <v>26</v>
      </c>
      <c r="B18" s="2" t="s">
        <v>27</v>
      </c>
      <c r="C18" s="18">
        <v>46165763780</v>
      </c>
      <c r="D18" s="24">
        <v>590118500</v>
      </c>
      <c r="E18" s="19">
        <f t="shared" si="0"/>
        <v>46755882280</v>
      </c>
    </row>
    <row r="19" spans="1:5">
      <c r="A19" s="3" t="s">
        <v>28</v>
      </c>
      <c r="B19" s="2" t="s">
        <v>29</v>
      </c>
      <c r="C19" s="18">
        <v>33691358508.242001</v>
      </c>
      <c r="D19" s="24">
        <v>1892436130</v>
      </c>
      <c r="E19" s="19">
        <f t="shared" si="0"/>
        <v>35583794638.242004</v>
      </c>
    </row>
    <row r="20" spans="1:5">
      <c r="A20" s="3" t="s">
        <v>172</v>
      </c>
      <c r="B20" s="3" t="s">
        <v>197</v>
      </c>
      <c r="C20" s="18">
        <v>302722983208</v>
      </c>
      <c r="D20" s="24">
        <v>107698555845</v>
      </c>
      <c r="E20" s="19">
        <f t="shared" si="0"/>
        <v>410421539053</v>
      </c>
    </row>
    <row r="21" spans="1:5">
      <c r="A21" s="3" t="s">
        <v>30</v>
      </c>
      <c r="B21" s="2" t="s">
        <v>31</v>
      </c>
      <c r="C21" s="18">
        <v>67487513992.639999</v>
      </c>
      <c r="D21" s="24">
        <v>892656396</v>
      </c>
      <c r="E21" s="19">
        <f t="shared" si="0"/>
        <v>68380170388.639999</v>
      </c>
    </row>
    <row r="22" spans="1:5">
      <c r="A22" s="3" t="s">
        <v>32</v>
      </c>
      <c r="B22" s="2" t="s">
        <v>33</v>
      </c>
      <c r="C22" s="18">
        <v>81053937011.076004</v>
      </c>
      <c r="D22" s="24">
        <v>7461509503.7049999</v>
      </c>
      <c r="E22" s="19">
        <f t="shared" si="0"/>
        <v>88515446514.781006</v>
      </c>
    </row>
    <row r="23" spans="1:5">
      <c r="A23" s="3" t="s">
        <v>34</v>
      </c>
      <c r="B23" s="2" t="s">
        <v>35</v>
      </c>
      <c r="C23" s="18">
        <v>18178686698.313999</v>
      </c>
      <c r="D23" s="24">
        <v>326246597332.31299</v>
      </c>
      <c r="E23" s="19">
        <f t="shared" si="0"/>
        <v>344425284030.62701</v>
      </c>
    </row>
    <row r="24" spans="1:5">
      <c r="A24" s="3" t="s">
        <v>36</v>
      </c>
      <c r="B24" s="2" t="s">
        <v>37</v>
      </c>
      <c r="C24" s="18">
        <v>16588797924.677999</v>
      </c>
      <c r="D24" s="24">
        <v>1019956926</v>
      </c>
      <c r="E24" s="19">
        <f t="shared" si="0"/>
        <v>17608754850.678001</v>
      </c>
    </row>
    <row r="25" spans="1:5">
      <c r="A25" s="3" t="s">
        <v>38</v>
      </c>
      <c r="B25" s="2" t="s">
        <v>39</v>
      </c>
      <c r="C25" s="18">
        <v>432598907797.77899</v>
      </c>
      <c r="D25" s="24">
        <v>33966092104.536999</v>
      </c>
      <c r="E25" s="19">
        <f t="shared" si="0"/>
        <v>466564999902.31598</v>
      </c>
    </row>
    <row r="26" spans="1:5">
      <c r="A26" s="3" t="s">
        <v>40</v>
      </c>
      <c r="B26" s="2" t="s">
        <v>41</v>
      </c>
      <c r="C26" s="18">
        <v>849726384387.24402</v>
      </c>
      <c r="D26" s="24">
        <v>3273496470</v>
      </c>
      <c r="E26" s="19">
        <f t="shared" si="0"/>
        <v>852999880857.24402</v>
      </c>
    </row>
    <row r="27" spans="1:5">
      <c r="A27" s="3" t="s">
        <v>42</v>
      </c>
      <c r="B27" s="2" t="s">
        <v>43</v>
      </c>
      <c r="C27" s="18">
        <v>787844475904</v>
      </c>
      <c r="D27" s="24">
        <v>75222655791.354004</v>
      </c>
      <c r="E27" s="19">
        <f t="shared" si="0"/>
        <v>863067131695.354</v>
      </c>
    </row>
    <row r="28" spans="1:5">
      <c r="A28" s="3" t="s">
        <v>44</v>
      </c>
      <c r="B28" s="2" t="s">
        <v>45</v>
      </c>
      <c r="C28" s="18">
        <v>8526279537</v>
      </c>
      <c r="D28" s="24">
        <v>2853000</v>
      </c>
      <c r="E28" s="19">
        <f t="shared" si="0"/>
        <v>8529132537</v>
      </c>
    </row>
    <row r="29" spans="1:5">
      <c r="A29" s="3" t="s">
        <v>46</v>
      </c>
      <c r="B29" s="2" t="s">
        <v>47</v>
      </c>
      <c r="C29" s="18">
        <v>49012675720</v>
      </c>
      <c r="D29" s="24"/>
      <c r="E29" s="19">
        <f t="shared" si="0"/>
        <v>49012675720</v>
      </c>
    </row>
    <row r="30" spans="1:5">
      <c r="A30" s="3" t="s">
        <v>48</v>
      </c>
      <c r="B30" s="2" t="s">
        <v>49</v>
      </c>
      <c r="C30" s="18">
        <v>147565646762.04999</v>
      </c>
      <c r="D30" s="24">
        <v>108794221311</v>
      </c>
      <c r="E30" s="19">
        <f t="shared" si="0"/>
        <v>256359868073.04999</v>
      </c>
    </row>
    <row r="31" spans="1:5">
      <c r="A31" s="3" t="s">
        <v>173</v>
      </c>
      <c r="B31" s="2" t="s">
        <v>50</v>
      </c>
      <c r="C31" s="18">
        <v>157278837271</v>
      </c>
      <c r="D31" s="24">
        <v>33476300.736000001</v>
      </c>
      <c r="E31" s="19">
        <f t="shared" si="0"/>
        <v>157312313571.73599</v>
      </c>
    </row>
    <row r="32" spans="1:5">
      <c r="A32" s="3" t="s">
        <v>174</v>
      </c>
      <c r="B32" s="2" t="s">
        <v>181</v>
      </c>
      <c r="C32" s="18">
        <v>346036448118</v>
      </c>
      <c r="D32" s="24">
        <v>95045935691</v>
      </c>
      <c r="E32" s="19">
        <f t="shared" si="0"/>
        <v>441082383809</v>
      </c>
    </row>
    <row r="33" spans="1:12">
      <c r="A33" s="6" t="s">
        <v>154</v>
      </c>
      <c r="B33" s="2" t="s">
        <v>161</v>
      </c>
      <c r="C33" s="18">
        <v>1032749252245</v>
      </c>
      <c r="D33" s="24"/>
      <c r="E33" s="19">
        <f t="shared" si="0"/>
        <v>1032749252245</v>
      </c>
    </row>
    <row r="34" spans="1:12">
      <c r="A34" s="6" t="s">
        <v>175</v>
      </c>
      <c r="B34" s="2" t="s">
        <v>182</v>
      </c>
      <c r="C34" s="18">
        <v>331364735676</v>
      </c>
      <c r="D34" s="24">
        <v>28132177733</v>
      </c>
      <c r="E34" s="19">
        <f t="shared" si="0"/>
        <v>359496913409</v>
      </c>
    </row>
    <row r="35" spans="1:12">
      <c r="A35" s="6" t="s">
        <v>155</v>
      </c>
      <c r="B35" s="2" t="s">
        <v>162</v>
      </c>
      <c r="C35" s="18">
        <v>282116925502</v>
      </c>
      <c r="D35" s="24">
        <v>100</v>
      </c>
      <c r="E35" s="19">
        <f t="shared" si="0"/>
        <v>282116925602</v>
      </c>
    </row>
    <row r="36" spans="1:12">
      <c r="A36" s="6" t="s">
        <v>156</v>
      </c>
      <c r="B36" s="2" t="s">
        <v>163</v>
      </c>
      <c r="C36" s="18">
        <v>320765170810</v>
      </c>
      <c r="D36" s="35"/>
      <c r="E36" s="19">
        <f t="shared" si="0"/>
        <v>320765170810</v>
      </c>
    </row>
    <row r="37" spans="1:12">
      <c r="A37" s="6" t="s">
        <v>170</v>
      </c>
      <c r="B37" s="2" t="s">
        <v>171</v>
      </c>
      <c r="C37" s="18">
        <v>149541797411</v>
      </c>
      <c r="D37" s="24"/>
      <c r="E37" s="19">
        <f t="shared" si="0"/>
        <v>149541797411</v>
      </c>
    </row>
    <row r="38" spans="1:12">
      <c r="A38" s="6" t="s">
        <v>157</v>
      </c>
      <c r="B38" s="2" t="s">
        <v>164</v>
      </c>
      <c r="C38" s="18">
        <v>198864655978</v>
      </c>
      <c r="D38" s="24">
        <v>9573998681</v>
      </c>
      <c r="E38" s="19">
        <f t="shared" si="0"/>
        <v>208438654659</v>
      </c>
    </row>
    <row r="39" spans="1:12">
      <c r="A39" s="6" t="s">
        <v>176</v>
      </c>
      <c r="B39" s="2" t="s">
        <v>183</v>
      </c>
      <c r="C39" s="18">
        <v>77428723814</v>
      </c>
      <c r="D39" s="24"/>
      <c r="E39" s="19">
        <f t="shared" si="0"/>
        <v>77428723814</v>
      </c>
    </row>
    <row r="40" spans="1:12">
      <c r="A40" s="6" t="s">
        <v>158</v>
      </c>
      <c r="B40" s="2" t="s">
        <v>165</v>
      </c>
      <c r="C40" s="18">
        <v>222951935270</v>
      </c>
      <c r="D40" s="24">
        <v>90248183955</v>
      </c>
      <c r="E40" s="19">
        <f t="shared" si="0"/>
        <v>313200119225</v>
      </c>
    </row>
    <row r="41" spans="1:12">
      <c r="A41" s="6" t="s">
        <v>159</v>
      </c>
      <c r="B41" s="2" t="s">
        <v>166</v>
      </c>
      <c r="C41" s="18">
        <v>216614132761</v>
      </c>
      <c r="D41" s="35"/>
      <c r="E41" s="19">
        <f t="shared" si="0"/>
        <v>216614132761</v>
      </c>
    </row>
    <row r="42" spans="1:12">
      <c r="A42" s="6" t="s">
        <v>160</v>
      </c>
      <c r="B42" s="2" t="s">
        <v>167</v>
      </c>
      <c r="C42" s="18">
        <v>101278070522</v>
      </c>
      <c r="D42" s="24">
        <v>281568500</v>
      </c>
      <c r="E42" s="19">
        <f t="shared" si="0"/>
        <v>101559639022</v>
      </c>
    </row>
    <row r="43" spans="1:12">
      <c r="A43" s="6" t="s">
        <v>168</v>
      </c>
      <c r="B43" s="2" t="s">
        <v>169</v>
      </c>
      <c r="C43" s="18">
        <v>194969925583</v>
      </c>
      <c r="D43" s="24">
        <v>6012334522</v>
      </c>
      <c r="E43" s="19">
        <f t="shared" si="0"/>
        <v>200982260105</v>
      </c>
    </row>
    <row r="44" spans="1:12">
      <c r="A44" s="3" t="s">
        <v>51</v>
      </c>
      <c r="B44" s="2" t="s">
        <v>52</v>
      </c>
      <c r="C44" s="18">
        <f>SUM(C5:C43)</f>
        <v>21794316766254.023</v>
      </c>
      <c r="D44" s="24">
        <f>SUM(D5:D43)</f>
        <v>1101768221505.645</v>
      </c>
      <c r="E44" s="19">
        <f>SUM(E5:E43)</f>
        <v>22896084987759.668</v>
      </c>
    </row>
    <row r="45" spans="1:12">
      <c r="C45" s="10"/>
      <c r="D45" s="11"/>
    </row>
    <row r="46" spans="1:12">
      <c r="C46" s="10"/>
      <c r="D46" s="11"/>
    </row>
    <row r="47" spans="1:12" ht="34.5" customHeight="1">
      <c r="A47" s="54" t="s">
        <v>199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6"/>
    </row>
    <row r="48" spans="1:12">
      <c r="A48" s="52" t="s">
        <v>70</v>
      </c>
      <c r="B48" s="52" t="s">
        <v>1</v>
      </c>
      <c r="C48" s="12" t="s">
        <v>71</v>
      </c>
      <c r="D48" s="12" t="s">
        <v>72</v>
      </c>
      <c r="E48" s="12" t="s">
        <v>73</v>
      </c>
      <c r="F48" s="12" t="s">
        <v>74</v>
      </c>
      <c r="G48" s="12" t="s">
        <v>75</v>
      </c>
      <c r="H48" s="12" t="s">
        <v>76</v>
      </c>
      <c r="I48" s="12" t="s">
        <v>142</v>
      </c>
      <c r="J48" s="12" t="s">
        <v>143</v>
      </c>
      <c r="K48" s="12" t="s">
        <v>77</v>
      </c>
      <c r="L48" s="12" t="s">
        <v>130</v>
      </c>
    </row>
    <row r="49" spans="1:12" ht="53.25" customHeight="1">
      <c r="A49" s="53"/>
      <c r="B49" s="53"/>
      <c r="C49" s="22" t="s">
        <v>134</v>
      </c>
      <c r="D49" s="22" t="s">
        <v>135</v>
      </c>
      <c r="E49" s="22" t="s">
        <v>60</v>
      </c>
      <c r="F49" s="23" t="s">
        <v>136</v>
      </c>
      <c r="G49" s="22" t="s">
        <v>64</v>
      </c>
      <c r="H49" s="23" t="s">
        <v>66</v>
      </c>
      <c r="I49" s="23" t="s">
        <v>146</v>
      </c>
      <c r="J49" s="23" t="s">
        <v>147</v>
      </c>
      <c r="K49" s="22" t="s">
        <v>68</v>
      </c>
      <c r="L49" s="22" t="s">
        <v>120</v>
      </c>
    </row>
    <row r="50" spans="1:12">
      <c r="A50" s="3" t="s">
        <v>2</v>
      </c>
      <c r="B50" s="2" t="s">
        <v>3</v>
      </c>
      <c r="C50" s="18">
        <v>155641809027</v>
      </c>
      <c r="D50" s="18">
        <v>5678607617</v>
      </c>
      <c r="E50" s="18">
        <v>1098899623</v>
      </c>
      <c r="F50" s="18">
        <v>1162623205</v>
      </c>
      <c r="G50" s="18">
        <v>0</v>
      </c>
      <c r="H50" s="18">
        <v>628121583.04499996</v>
      </c>
      <c r="I50" s="18"/>
      <c r="J50" s="18"/>
      <c r="K50" s="18">
        <v>76778444</v>
      </c>
      <c r="L50" s="18">
        <v>164286839499.04501</v>
      </c>
    </row>
    <row r="51" spans="1:12">
      <c r="A51" s="3" t="s">
        <v>4</v>
      </c>
      <c r="B51" s="2" t="s">
        <v>5</v>
      </c>
      <c r="C51" s="18">
        <v>12478618590</v>
      </c>
      <c r="D51" s="18">
        <v>2011642963</v>
      </c>
      <c r="E51" s="18">
        <v>1199159300</v>
      </c>
      <c r="F51" s="18">
        <v>402482650</v>
      </c>
      <c r="G51" s="18">
        <v>37308050</v>
      </c>
      <c r="H51" s="18">
        <v>57150000</v>
      </c>
      <c r="I51" s="18"/>
      <c r="J51" s="18"/>
      <c r="K51" s="18"/>
      <c r="L51" s="18">
        <v>16186361553</v>
      </c>
    </row>
    <row r="52" spans="1:12">
      <c r="A52" s="3" t="s">
        <v>6</v>
      </c>
      <c r="B52" s="2" t="s">
        <v>7</v>
      </c>
      <c r="C52" s="18">
        <v>758000135075</v>
      </c>
      <c r="D52" s="18">
        <v>16661335114</v>
      </c>
      <c r="E52" s="18">
        <v>19397713067</v>
      </c>
      <c r="F52" s="18">
        <v>10447752497</v>
      </c>
      <c r="G52" s="18">
        <v>3422250419</v>
      </c>
      <c r="H52" s="18">
        <v>141419560569</v>
      </c>
      <c r="I52" s="18"/>
      <c r="J52" s="18">
        <v>826473835</v>
      </c>
      <c r="K52" s="18"/>
      <c r="L52" s="18">
        <v>950175220576</v>
      </c>
    </row>
    <row r="53" spans="1:12">
      <c r="A53" s="3" t="s">
        <v>8</v>
      </c>
      <c r="B53" s="2" t="s">
        <v>9</v>
      </c>
      <c r="C53" s="18">
        <v>30841197669</v>
      </c>
      <c r="D53" s="18">
        <v>9318613189</v>
      </c>
      <c r="E53" s="18">
        <v>856218977</v>
      </c>
      <c r="F53" s="18">
        <v>428467818</v>
      </c>
      <c r="G53" s="18">
        <v>0</v>
      </c>
      <c r="H53" s="18">
        <v>412618913</v>
      </c>
      <c r="I53" s="18">
        <v>10341895998</v>
      </c>
      <c r="J53" s="18"/>
      <c r="K53" s="18"/>
      <c r="L53" s="18">
        <v>52199012564</v>
      </c>
    </row>
    <row r="54" spans="1:12">
      <c r="A54" s="3" t="s">
        <v>10</v>
      </c>
      <c r="B54" s="2" t="s">
        <v>11</v>
      </c>
      <c r="C54" s="18">
        <v>44264099328.786003</v>
      </c>
      <c r="D54" s="18">
        <v>2926825026.566</v>
      </c>
      <c r="E54" s="18">
        <v>4420107324</v>
      </c>
      <c r="F54" s="18">
        <v>598688850</v>
      </c>
      <c r="G54" s="18">
        <v>85395500</v>
      </c>
      <c r="H54" s="18">
        <v>1078282482280.9399</v>
      </c>
      <c r="I54" s="18">
        <v>41287859995.019997</v>
      </c>
      <c r="J54" s="18"/>
      <c r="K54" s="18">
        <v>4617221965277.6904</v>
      </c>
      <c r="L54" s="18">
        <v>5789087423583</v>
      </c>
    </row>
    <row r="55" spans="1:12">
      <c r="A55" s="3" t="s">
        <v>12</v>
      </c>
      <c r="B55" s="2" t="s">
        <v>13</v>
      </c>
      <c r="C55" s="18">
        <v>4012235996472</v>
      </c>
      <c r="D55" s="18">
        <v>3297758112</v>
      </c>
      <c r="E55" s="18">
        <v>36296837920</v>
      </c>
      <c r="F55" s="18">
        <v>73264604001</v>
      </c>
      <c r="G55" s="18">
        <v>2787621180</v>
      </c>
      <c r="H55" s="18">
        <v>218683950</v>
      </c>
      <c r="I55" s="18"/>
      <c r="J55" s="18"/>
      <c r="K55" s="18">
        <v>658815200</v>
      </c>
      <c r="L55" s="18">
        <v>4128760316835</v>
      </c>
    </row>
    <row r="56" spans="1:12">
      <c r="A56" s="3" t="s">
        <v>14</v>
      </c>
      <c r="B56" s="2" t="s">
        <v>15</v>
      </c>
      <c r="C56" s="18">
        <v>56202340687</v>
      </c>
      <c r="D56" s="18">
        <v>692328047</v>
      </c>
      <c r="E56" s="18">
        <v>1658014547</v>
      </c>
      <c r="F56" s="18">
        <v>378639325</v>
      </c>
      <c r="G56" s="18">
        <v>0</v>
      </c>
      <c r="H56" s="18">
        <v>317886238</v>
      </c>
      <c r="I56" s="18"/>
      <c r="J56" s="18">
        <v>4410000</v>
      </c>
      <c r="K56" s="18">
        <v>591307779887</v>
      </c>
      <c r="L56" s="18">
        <v>650561398731</v>
      </c>
    </row>
    <row r="57" spans="1:12">
      <c r="A57" s="3" t="s">
        <v>148</v>
      </c>
      <c r="B57" s="2" t="s">
        <v>149</v>
      </c>
      <c r="C57" s="18">
        <v>250140281019.82001</v>
      </c>
      <c r="D57" s="18">
        <v>6626839467.6739998</v>
      </c>
      <c r="E57" s="18">
        <v>39388854954</v>
      </c>
      <c r="F57" s="18">
        <v>3150078537</v>
      </c>
      <c r="G57" s="18">
        <v>1912561500</v>
      </c>
      <c r="H57" s="18">
        <v>141106934</v>
      </c>
      <c r="I57" s="18"/>
      <c r="J57" s="18">
        <v>15222683388</v>
      </c>
      <c r="K57" s="18">
        <v>469451400</v>
      </c>
      <c r="L57" s="18">
        <v>317051857200.49402</v>
      </c>
    </row>
    <row r="58" spans="1:12">
      <c r="A58" s="3" t="s">
        <v>16</v>
      </c>
      <c r="B58" s="2" t="s">
        <v>17</v>
      </c>
      <c r="C58" s="18">
        <v>2170463050559</v>
      </c>
      <c r="D58" s="18">
        <v>3174481692</v>
      </c>
      <c r="E58" s="18">
        <v>20110100122</v>
      </c>
      <c r="F58" s="18">
        <v>1333106186</v>
      </c>
      <c r="G58" s="18">
        <v>178731000</v>
      </c>
      <c r="H58" s="18">
        <v>3525196321</v>
      </c>
      <c r="I58" s="18"/>
      <c r="J58" s="18"/>
      <c r="K58" s="18">
        <v>262452000</v>
      </c>
      <c r="L58" s="18">
        <v>2199047117880</v>
      </c>
    </row>
    <row r="59" spans="1:12">
      <c r="A59" s="3" t="s">
        <v>18</v>
      </c>
      <c r="B59" s="2" t="s">
        <v>19</v>
      </c>
      <c r="C59" s="18">
        <v>125608487798</v>
      </c>
      <c r="D59" s="18">
        <v>4168169748</v>
      </c>
      <c r="E59" s="18">
        <v>87397236564</v>
      </c>
      <c r="F59" s="18">
        <v>3875936191</v>
      </c>
      <c r="G59" s="18">
        <v>547737214</v>
      </c>
      <c r="H59" s="18">
        <v>127269163</v>
      </c>
      <c r="I59" s="18"/>
      <c r="J59" s="18"/>
      <c r="K59" s="18"/>
      <c r="L59" s="18">
        <v>221724836678</v>
      </c>
    </row>
    <row r="60" spans="1:12">
      <c r="A60" s="3" t="s">
        <v>20</v>
      </c>
      <c r="B60" s="2" t="s">
        <v>21</v>
      </c>
      <c r="C60" s="18">
        <v>548542850722</v>
      </c>
      <c r="D60" s="18">
        <v>1112817509.3399999</v>
      </c>
      <c r="E60" s="18">
        <v>49410659136</v>
      </c>
      <c r="F60" s="18">
        <v>961327700</v>
      </c>
      <c r="G60" s="18">
        <v>342850625</v>
      </c>
      <c r="H60" s="18">
        <v>2112298993</v>
      </c>
      <c r="I60" s="18"/>
      <c r="J60" s="18">
        <v>8198250</v>
      </c>
      <c r="K60" s="18">
        <v>162753600</v>
      </c>
      <c r="L60" s="18">
        <v>602653756535.33997</v>
      </c>
    </row>
    <row r="61" spans="1:12">
      <c r="A61" s="3" t="s">
        <v>22</v>
      </c>
      <c r="B61" s="2" t="s">
        <v>23</v>
      </c>
      <c r="C61" s="18">
        <v>20719397427</v>
      </c>
      <c r="D61" s="18">
        <v>223396749</v>
      </c>
      <c r="E61" s="18">
        <v>145667987</v>
      </c>
      <c r="F61" s="18">
        <v>230713300</v>
      </c>
      <c r="G61" s="18">
        <v>0</v>
      </c>
      <c r="H61" s="18">
        <v>8238142500</v>
      </c>
      <c r="I61" s="18"/>
      <c r="J61" s="18"/>
      <c r="K61" s="18"/>
      <c r="L61" s="18">
        <v>29557317963</v>
      </c>
    </row>
    <row r="62" spans="1:12">
      <c r="A62" s="3" t="s">
        <v>24</v>
      </c>
      <c r="B62" s="2" t="s">
        <v>25</v>
      </c>
      <c r="C62" s="18">
        <v>10478192649</v>
      </c>
      <c r="D62" s="18">
        <v>602782515.12</v>
      </c>
      <c r="E62" s="18">
        <v>96398075</v>
      </c>
      <c r="F62" s="18">
        <v>27180790</v>
      </c>
      <c r="G62" s="18">
        <v>0</v>
      </c>
      <c r="H62" s="18">
        <v>5682300132</v>
      </c>
      <c r="I62" s="18"/>
      <c r="J62" s="18"/>
      <c r="K62" s="18">
        <v>183014430303</v>
      </c>
      <c r="L62" s="18">
        <v>199901284464.12</v>
      </c>
    </row>
    <row r="63" spans="1:12">
      <c r="A63" s="3" t="s">
        <v>26</v>
      </c>
      <c r="B63" s="2" t="s">
        <v>27</v>
      </c>
      <c r="C63" s="18">
        <v>39797745585</v>
      </c>
      <c r="D63" s="18">
        <v>491907893</v>
      </c>
      <c r="E63" s="18">
        <v>552810736</v>
      </c>
      <c r="F63" s="18">
        <v>73439750</v>
      </c>
      <c r="G63" s="18">
        <v>0</v>
      </c>
      <c r="H63" s="18">
        <v>4996319016</v>
      </c>
      <c r="I63" s="18"/>
      <c r="J63" s="18">
        <v>253540800</v>
      </c>
      <c r="K63" s="18"/>
      <c r="L63" s="18">
        <v>46165763780</v>
      </c>
    </row>
    <row r="64" spans="1:12">
      <c r="A64" s="3" t="s">
        <v>28</v>
      </c>
      <c r="B64" s="2" t="s">
        <v>29</v>
      </c>
      <c r="C64" s="18">
        <v>19477214896.481998</v>
      </c>
      <c r="D64" s="18">
        <v>6091865636</v>
      </c>
      <c r="E64" s="18">
        <v>309340899</v>
      </c>
      <c r="F64" s="18">
        <v>824569490</v>
      </c>
      <c r="G64" s="18">
        <v>0</v>
      </c>
      <c r="H64" s="18">
        <v>6726139492</v>
      </c>
      <c r="I64" s="18">
        <v>262228094.75999999</v>
      </c>
      <c r="J64" s="18"/>
      <c r="K64" s="18"/>
      <c r="L64" s="18">
        <v>33691358508.242001</v>
      </c>
    </row>
    <row r="65" spans="1:12">
      <c r="A65" s="3" t="s">
        <v>172</v>
      </c>
      <c r="B65" s="3" t="s">
        <v>197</v>
      </c>
      <c r="C65" s="18">
        <v>60952983388</v>
      </c>
      <c r="D65" s="18">
        <v>971124125</v>
      </c>
      <c r="E65" s="18">
        <v>1511511795</v>
      </c>
      <c r="F65" s="18">
        <v>685505700</v>
      </c>
      <c r="G65" s="18">
        <v>0</v>
      </c>
      <c r="H65" s="18">
        <v>238466711200</v>
      </c>
      <c r="I65" s="18"/>
      <c r="J65" s="18"/>
      <c r="K65" s="18">
        <v>135147000</v>
      </c>
      <c r="L65" s="18">
        <v>302722983208</v>
      </c>
    </row>
    <row r="66" spans="1:12">
      <c r="A66" s="3" t="s">
        <v>30</v>
      </c>
      <c r="B66" s="2" t="s">
        <v>31</v>
      </c>
      <c r="C66" s="18">
        <v>63399577734.800003</v>
      </c>
      <c r="D66" s="18">
        <v>761355426</v>
      </c>
      <c r="E66" s="18">
        <v>500535253</v>
      </c>
      <c r="F66" s="18">
        <v>148995750</v>
      </c>
      <c r="G66" s="18">
        <v>0</v>
      </c>
      <c r="H66" s="18">
        <v>697515281</v>
      </c>
      <c r="I66" s="18">
        <v>1979534547.8399999</v>
      </c>
      <c r="J66" s="18"/>
      <c r="K66" s="18"/>
      <c r="L66" s="18">
        <v>67487513992.639999</v>
      </c>
    </row>
    <row r="67" spans="1:12">
      <c r="A67" s="3" t="s">
        <v>32</v>
      </c>
      <c r="B67" s="2" t="s">
        <v>33</v>
      </c>
      <c r="C67" s="18">
        <v>70491486874.699997</v>
      </c>
      <c r="D67" s="18">
        <v>1140577852.3759999</v>
      </c>
      <c r="E67" s="18">
        <v>1815501992</v>
      </c>
      <c r="F67" s="18">
        <v>3549068186</v>
      </c>
      <c r="G67" s="18">
        <v>0</v>
      </c>
      <c r="H67" s="18">
        <v>3888455500</v>
      </c>
      <c r="I67" s="18">
        <v>11237274</v>
      </c>
      <c r="J67" s="18"/>
      <c r="K67" s="18">
        <v>157609332</v>
      </c>
      <c r="L67" s="18">
        <v>81053937011.076004</v>
      </c>
    </row>
    <row r="68" spans="1:12">
      <c r="A68" s="3" t="s">
        <v>34</v>
      </c>
      <c r="B68" s="2" t="s">
        <v>35</v>
      </c>
      <c r="C68" s="18">
        <v>13211747034.614</v>
      </c>
      <c r="D68" s="18">
        <v>30172651.5</v>
      </c>
      <c r="E68" s="18">
        <v>15166843.199999999</v>
      </c>
      <c r="F68" s="18">
        <v>6001169</v>
      </c>
      <c r="G68" s="18">
        <v>0</v>
      </c>
      <c r="H68" s="18">
        <v>4915599000</v>
      </c>
      <c r="I68" s="18"/>
      <c r="J68" s="18"/>
      <c r="K68" s="18"/>
      <c r="L68" s="18">
        <v>18178686698.313999</v>
      </c>
    </row>
    <row r="69" spans="1:12">
      <c r="A69" s="3" t="s">
        <v>36</v>
      </c>
      <c r="B69" s="2" t="s">
        <v>37</v>
      </c>
      <c r="C69" s="18">
        <v>15638391359.738001</v>
      </c>
      <c r="D69" s="18">
        <v>614927702</v>
      </c>
      <c r="E69" s="18">
        <v>146769865</v>
      </c>
      <c r="F69" s="18">
        <v>31264250</v>
      </c>
      <c r="G69" s="18">
        <v>0</v>
      </c>
      <c r="H69" s="18">
        <v>11162000</v>
      </c>
      <c r="I69" s="18">
        <v>146282747.94</v>
      </c>
      <c r="J69" s="18"/>
      <c r="K69" s="18"/>
      <c r="L69" s="18">
        <v>16588797924.677999</v>
      </c>
    </row>
    <row r="70" spans="1:12">
      <c r="A70" s="3" t="s">
        <v>38</v>
      </c>
      <c r="B70" s="2" t="s">
        <v>39</v>
      </c>
      <c r="C70" s="18">
        <v>14037299016</v>
      </c>
      <c r="D70" s="18">
        <v>378572305.77899998</v>
      </c>
      <c r="E70" s="18">
        <v>250834703</v>
      </c>
      <c r="F70" s="18">
        <v>52345000</v>
      </c>
      <c r="G70" s="18">
        <v>0</v>
      </c>
      <c r="H70" s="18">
        <v>416852406773</v>
      </c>
      <c r="I70" s="18"/>
      <c r="J70" s="18"/>
      <c r="K70" s="18">
        <v>1027450000</v>
      </c>
      <c r="L70" s="18">
        <v>432598907797.77899</v>
      </c>
    </row>
    <row r="71" spans="1:12">
      <c r="A71" s="3" t="s">
        <v>40</v>
      </c>
      <c r="B71" s="2" t="s">
        <v>41</v>
      </c>
      <c r="C71" s="18">
        <v>835309636878.08398</v>
      </c>
      <c r="D71" s="18">
        <v>8261888411.5600004</v>
      </c>
      <c r="E71" s="18">
        <v>2825971155</v>
      </c>
      <c r="F71" s="18">
        <v>1580149850</v>
      </c>
      <c r="G71" s="18">
        <v>703136730</v>
      </c>
      <c r="H71" s="18">
        <v>952407991</v>
      </c>
      <c r="I71" s="18">
        <v>93193371.599999994</v>
      </c>
      <c r="J71" s="18"/>
      <c r="K71" s="18"/>
      <c r="L71" s="18">
        <v>849726384387.24402</v>
      </c>
    </row>
    <row r="72" spans="1:12">
      <c r="A72" s="3" t="s">
        <v>42</v>
      </c>
      <c r="B72" s="2" t="s">
        <v>43</v>
      </c>
      <c r="C72" s="18">
        <v>8642279953</v>
      </c>
      <c r="D72" s="18">
        <v>432649694</v>
      </c>
      <c r="E72" s="18">
        <v>469478489030</v>
      </c>
      <c r="F72" s="18">
        <v>54494000</v>
      </c>
      <c r="G72" s="18">
        <v>0</v>
      </c>
      <c r="H72" s="18">
        <v>309095241535</v>
      </c>
      <c r="I72" s="18">
        <v>9817692</v>
      </c>
      <c r="J72" s="18"/>
      <c r="K72" s="18">
        <v>131504000</v>
      </c>
      <c r="L72" s="18">
        <v>787844475904</v>
      </c>
    </row>
    <row r="73" spans="1:12">
      <c r="A73" s="3" t="s">
        <v>44</v>
      </c>
      <c r="B73" s="2" t="s">
        <v>45</v>
      </c>
      <c r="C73" s="18">
        <v>4513847051</v>
      </c>
      <c r="D73" s="18">
        <v>351137446</v>
      </c>
      <c r="E73" s="18">
        <v>142001050</v>
      </c>
      <c r="F73" s="18">
        <v>67444750</v>
      </c>
      <c r="G73" s="18">
        <v>0</v>
      </c>
      <c r="H73" s="18">
        <v>3358263940</v>
      </c>
      <c r="I73" s="18">
        <v>93585300</v>
      </c>
      <c r="J73" s="18"/>
      <c r="K73" s="18"/>
      <c r="L73" s="18">
        <v>8526279537</v>
      </c>
    </row>
    <row r="74" spans="1:12">
      <c r="A74" s="3" t="s">
        <v>46</v>
      </c>
      <c r="B74" s="2" t="s">
        <v>47</v>
      </c>
      <c r="C74" s="18">
        <v>3983553623</v>
      </c>
      <c r="D74" s="18">
        <v>59663083</v>
      </c>
      <c r="E74" s="18">
        <v>16132767</v>
      </c>
      <c r="F74" s="18">
        <v>3444500</v>
      </c>
      <c r="G74" s="18">
        <v>0</v>
      </c>
      <c r="H74" s="18">
        <v>498000</v>
      </c>
      <c r="I74" s="18"/>
      <c r="J74" s="18"/>
      <c r="K74" s="18">
        <v>44949383747</v>
      </c>
      <c r="L74" s="18">
        <v>49012675720</v>
      </c>
    </row>
    <row r="75" spans="1:12">
      <c r="A75" s="3" t="s">
        <v>48</v>
      </c>
      <c r="B75" s="2" t="s">
        <v>49</v>
      </c>
      <c r="C75" s="18">
        <v>123551775443.05</v>
      </c>
      <c r="D75" s="18">
        <v>3500549934</v>
      </c>
      <c r="E75" s="18">
        <v>677764354</v>
      </c>
      <c r="F75" s="18">
        <v>194503618</v>
      </c>
      <c r="G75" s="18">
        <v>1634000</v>
      </c>
      <c r="H75" s="18">
        <v>1144773953</v>
      </c>
      <c r="I75" s="18"/>
      <c r="J75" s="18">
        <v>18494645460</v>
      </c>
      <c r="K75" s="18"/>
      <c r="L75" s="18">
        <v>147565646762.04999</v>
      </c>
    </row>
    <row r="76" spans="1:12">
      <c r="A76" s="3" t="s">
        <v>173</v>
      </c>
      <c r="B76" s="2" t="s">
        <v>50</v>
      </c>
      <c r="C76" s="18">
        <v>136781482690</v>
      </c>
      <c r="D76" s="18">
        <v>8813943627</v>
      </c>
      <c r="E76" s="18">
        <v>680893304</v>
      </c>
      <c r="F76" s="18">
        <v>327602550</v>
      </c>
      <c r="G76" s="18">
        <v>233878900</v>
      </c>
      <c r="H76" s="18">
        <v>50344000</v>
      </c>
      <c r="I76" s="18"/>
      <c r="J76" s="18"/>
      <c r="K76" s="18">
        <v>10390692200</v>
      </c>
      <c r="L76" s="18">
        <v>157278837271</v>
      </c>
    </row>
    <row r="77" spans="1:12">
      <c r="A77" s="3" t="s">
        <v>174</v>
      </c>
      <c r="B77" s="2" t="s">
        <v>181</v>
      </c>
      <c r="C77" s="18">
        <v>332378136328</v>
      </c>
      <c r="D77" s="18">
        <v>6341831153</v>
      </c>
      <c r="E77" s="18">
        <v>4698529969</v>
      </c>
      <c r="F77" s="18">
        <v>1576455418</v>
      </c>
      <c r="G77" s="18">
        <v>558165500</v>
      </c>
      <c r="H77" s="18">
        <v>412591000</v>
      </c>
      <c r="I77" s="18"/>
      <c r="J77" s="18">
        <v>70738750</v>
      </c>
      <c r="K77" s="18"/>
      <c r="L77" s="18">
        <v>346036448118</v>
      </c>
    </row>
    <row r="78" spans="1:12">
      <c r="A78" s="6" t="s">
        <v>154</v>
      </c>
      <c r="B78" s="2" t="s">
        <v>161</v>
      </c>
      <c r="C78" s="18">
        <v>1009673616540</v>
      </c>
      <c r="D78" s="18">
        <v>7860401843</v>
      </c>
      <c r="E78" s="18">
        <v>11274063306</v>
      </c>
      <c r="F78" s="18">
        <v>1834257537</v>
      </c>
      <c r="G78" s="18">
        <v>503926500</v>
      </c>
      <c r="H78" s="18">
        <v>1283618269</v>
      </c>
      <c r="I78" s="18"/>
      <c r="J78" s="18">
        <v>177791250</v>
      </c>
      <c r="K78" s="18">
        <v>141577000</v>
      </c>
      <c r="L78" s="18">
        <v>1032749252245</v>
      </c>
    </row>
    <row r="79" spans="1:12">
      <c r="A79" s="6" t="s">
        <v>175</v>
      </c>
      <c r="B79" s="2" t="s">
        <v>182</v>
      </c>
      <c r="C79" s="18">
        <v>324822109882</v>
      </c>
      <c r="D79" s="18">
        <v>2971659392</v>
      </c>
      <c r="E79" s="18">
        <v>2498329084</v>
      </c>
      <c r="F79" s="18">
        <v>396871150</v>
      </c>
      <c r="G79" s="18">
        <v>79892750</v>
      </c>
      <c r="H79" s="18">
        <v>580769418</v>
      </c>
      <c r="I79" s="18"/>
      <c r="J79" s="18">
        <v>15104000</v>
      </c>
      <c r="K79" s="18"/>
      <c r="L79" s="18">
        <v>331364735676</v>
      </c>
    </row>
    <row r="80" spans="1:12">
      <c r="A80" s="6" t="s">
        <v>155</v>
      </c>
      <c r="B80" s="2" t="s">
        <v>162</v>
      </c>
      <c r="C80" s="18">
        <v>271228770994</v>
      </c>
      <c r="D80" s="18">
        <v>1943249873</v>
      </c>
      <c r="E80" s="18">
        <v>3601862663</v>
      </c>
      <c r="F80" s="18">
        <v>390942972</v>
      </c>
      <c r="G80" s="18">
        <v>134536500</v>
      </c>
      <c r="H80" s="18">
        <v>4817022500</v>
      </c>
      <c r="I80" s="18"/>
      <c r="J80" s="18">
        <v>540000</v>
      </c>
      <c r="K80" s="18"/>
      <c r="L80" s="18">
        <v>282116925502</v>
      </c>
    </row>
    <row r="81" spans="1:12">
      <c r="A81" s="6" t="s">
        <v>156</v>
      </c>
      <c r="B81" s="2" t="s">
        <v>163</v>
      </c>
      <c r="C81" s="18">
        <v>313699695307</v>
      </c>
      <c r="D81" s="18">
        <v>2348069691</v>
      </c>
      <c r="E81" s="18">
        <v>2975955238</v>
      </c>
      <c r="F81" s="18">
        <v>472393407</v>
      </c>
      <c r="G81" s="18">
        <v>222776000</v>
      </c>
      <c r="H81" s="18">
        <v>827557701</v>
      </c>
      <c r="I81" s="18"/>
      <c r="J81" s="18">
        <v>46188000</v>
      </c>
      <c r="K81" s="18">
        <v>172535466</v>
      </c>
      <c r="L81" s="18">
        <v>320765170810</v>
      </c>
    </row>
    <row r="82" spans="1:12">
      <c r="A82" s="6" t="s">
        <v>170</v>
      </c>
      <c r="B82" s="2" t="s">
        <v>171</v>
      </c>
      <c r="C82" s="18">
        <v>142945960662</v>
      </c>
      <c r="D82" s="18">
        <v>1994139191</v>
      </c>
      <c r="E82" s="18">
        <v>3337591332</v>
      </c>
      <c r="F82" s="18">
        <v>601483130</v>
      </c>
      <c r="G82" s="18">
        <v>153136500</v>
      </c>
      <c r="H82" s="18">
        <v>452104421</v>
      </c>
      <c r="I82" s="18"/>
      <c r="J82" s="18">
        <v>57382175</v>
      </c>
      <c r="K82" s="18"/>
      <c r="L82" s="18">
        <v>149541797411</v>
      </c>
    </row>
    <row r="83" spans="1:12">
      <c r="A83" s="6" t="s">
        <v>157</v>
      </c>
      <c r="B83" s="2" t="s">
        <v>164</v>
      </c>
      <c r="C83" s="18">
        <v>194452339297</v>
      </c>
      <c r="D83" s="18">
        <v>1515025925</v>
      </c>
      <c r="E83" s="18">
        <v>1942879593</v>
      </c>
      <c r="F83" s="18">
        <v>328879045</v>
      </c>
      <c r="G83" s="18">
        <v>37121000</v>
      </c>
      <c r="H83" s="18">
        <v>527189668</v>
      </c>
      <c r="I83" s="18"/>
      <c r="J83" s="18">
        <v>61221450</v>
      </c>
      <c r="K83" s="18"/>
      <c r="L83" s="18">
        <v>198864655978</v>
      </c>
    </row>
    <row r="84" spans="1:12">
      <c r="A84" s="6" t="s">
        <v>176</v>
      </c>
      <c r="B84" s="2" t="s">
        <v>183</v>
      </c>
      <c r="C84" s="18">
        <v>75192318593</v>
      </c>
      <c r="D84" s="18">
        <v>917478821</v>
      </c>
      <c r="E84" s="18">
        <v>991598024</v>
      </c>
      <c r="F84" s="18">
        <v>260834620</v>
      </c>
      <c r="G84" s="18">
        <v>26097000</v>
      </c>
      <c r="H84" s="18">
        <v>39316756</v>
      </c>
      <c r="I84" s="18"/>
      <c r="J84" s="18">
        <v>1080000</v>
      </c>
      <c r="K84" s="18"/>
      <c r="L84" s="18">
        <v>77428723814</v>
      </c>
    </row>
    <row r="85" spans="1:12">
      <c r="A85" s="6" t="s">
        <v>158</v>
      </c>
      <c r="B85" s="2" t="s">
        <v>165</v>
      </c>
      <c r="C85" s="18">
        <v>216432797810</v>
      </c>
      <c r="D85" s="18">
        <v>2399907092</v>
      </c>
      <c r="E85" s="18">
        <v>2663041322</v>
      </c>
      <c r="F85" s="18">
        <v>537787366</v>
      </c>
      <c r="G85" s="18">
        <v>194196600</v>
      </c>
      <c r="H85" s="18">
        <v>601487000</v>
      </c>
      <c r="I85" s="18"/>
      <c r="J85" s="18">
        <v>28930000</v>
      </c>
      <c r="K85" s="18">
        <v>93788080</v>
      </c>
      <c r="L85" s="18">
        <v>222951935270</v>
      </c>
    </row>
    <row r="86" spans="1:12">
      <c r="A86" s="6" t="s">
        <v>159</v>
      </c>
      <c r="B86" s="2" t="s">
        <v>166</v>
      </c>
      <c r="C86" s="18">
        <v>209628841492</v>
      </c>
      <c r="D86" s="18">
        <v>2026000447</v>
      </c>
      <c r="E86" s="18">
        <v>3549906738</v>
      </c>
      <c r="F86" s="18">
        <v>635985084</v>
      </c>
      <c r="G86" s="18">
        <v>268016000</v>
      </c>
      <c r="H86" s="18">
        <v>498783000</v>
      </c>
      <c r="I86" s="18"/>
      <c r="J86" s="18">
        <v>6600000</v>
      </c>
      <c r="K86" s="18"/>
      <c r="L86" s="18">
        <v>216614132761</v>
      </c>
    </row>
    <row r="87" spans="1:12">
      <c r="A87" s="6" t="s">
        <v>160</v>
      </c>
      <c r="B87" s="2" t="s">
        <v>167</v>
      </c>
      <c r="C87" s="18">
        <v>97528720638</v>
      </c>
      <c r="D87" s="18">
        <v>949727068</v>
      </c>
      <c r="E87" s="18">
        <v>2222813681</v>
      </c>
      <c r="F87" s="18">
        <v>159979668</v>
      </c>
      <c r="G87" s="18">
        <v>9236900</v>
      </c>
      <c r="H87" s="18">
        <v>240463166</v>
      </c>
      <c r="I87" s="18"/>
      <c r="J87" s="18">
        <v>926000</v>
      </c>
      <c r="K87" s="18">
        <v>166203401</v>
      </c>
      <c r="L87" s="18">
        <v>101278070522</v>
      </c>
    </row>
    <row r="88" spans="1:12" ht="15.75" customHeight="1">
      <c r="A88" s="6" t="s">
        <v>168</v>
      </c>
      <c r="B88" s="2" t="s">
        <v>169</v>
      </c>
      <c r="C88" s="25">
        <v>190088251965</v>
      </c>
      <c r="D88" s="25">
        <v>1918247102</v>
      </c>
      <c r="E88" s="25">
        <v>2180363122</v>
      </c>
      <c r="F88" s="25">
        <v>259876400</v>
      </c>
      <c r="G88" s="25">
        <v>12724000</v>
      </c>
      <c r="H88" s="25">
        <v>480880494</v>
      </c>
      <c r="I88" s="25"/>
      <c r="J88" s="25">
        <v>29582500</v>
      </c>
      <c r="K88" s="25"/>
      <c r="L88" s="25">
        <v>194969925583</v>
      </c>
    </row>
    <row r="89" spans="1:12">
      <c r="A89" s="3" t="s">
        <v>51</v>
      </c>
      <c r="B89" s="2" t="s">
        <v>52</v>
      </c>
      <c r="C89" s="19">
        <f t="shared" ref="C89:L89" si="1">SUM(C50:C88)</f>
        <v>12983477038059.076</v>
      </c>
      <c r="D89" s="19">
        <f t="shared" si="1"/>
        <v>121581671134.91501</v>
      </c>
      <c r="E89" s="19">
        <f t="shared" si="1"/>
        <v>782336525414.19995</v>
      </c>
      <c r="F89" s="19">
        <f t="shared" si="1"/>
        <v>111316175410</v>
      </c>
      <c r="G89" s="19">
        <f t="shared" si="1"/>
        <v>12452930368</v>
      </c>
      <c r="H89" s="19">
        <f t="shared" si="1"/>
        <v>2243080438650.9849</v>
      </c>
      <c r="I89" s="19">
        <f t="shared" si="1"/>
        <v>54225635021.159996</v>
      </c>
      <c r="J89" s="19">
        <f t="shared" si="1"/>
        <v>35306035858</v>
      </c>
      <c r="K89" s="19">
        <f t="shared" si="1"/>
        <v>5450540316337.6904</v>
      </c>
      <c r="L89" s="19">
        <f t="shared" si="1"/>
        <v>21794316766254.023</v>
      </c>
    </row>
    <row r="92" spans="1:12">
      <c r="A92" s="57" t="s">
        <v>137</v>
      </c>
      <c r="B92" s="58"/>
      <c r="C92" s="58"/>
      <c r="D92" s="58"/>
      <c r="E92" s="58"/>
      <c r="F92" s="58"/>
      <c r="G92" s="58"/>
      <c r="H92" s="59"/>
    </row>
    <row r="93" spans="1:12">
      <c r="A93" s="52" t="s">
        <v>70</v>
      </c>
      <c r="B93" s="52" t="s">
        <v>1</v>
      </c>
      <c r="C93" s="13" t="s">
        <v>115</v>
      </c>
      <c r="D93" s="13" t="s">
        <v>116</v>
      </c>
      <c r="E93" s="13" t="s">
        <v>117</v>
      </c>
      <c r="F93" s="13" t="s">
        <v>118</v>
      </c>
      <c r="G93" s="13" t="s">
        <v>119</v>
      </c>
      <c r="H93" s="13" t="s">
        <v>131</v>
      </c>
    </row>
    <row r="94" spans="1:12" ht="57.75" customHeight="1">
      <c r="A94" s="53"/>
      <c r="B94" s="53"/>
      <c r="C94" s="23" t="s">
        <v>105</v>
      </c>
      <c r="D94" s="22" t="s">
        <v>107</v>
      </c>
      <c r="E94" s="23" t="s">
        <v>109</v>
      </c>
      <c r="F94" s="23" t="s">
        <v>111</v>
      </c>
      <c r="G94" s="22" t="s">
        <v>113</v>
      </c>
      <c r="H94" s="22" t="s">
        <v>120</v>
      </c>
    </row>
    <row r="95" spans="1:12">
      <c r="A95" s="3" t="s">
        <v>2</v>
      </c>
      <c r="B95" s="3" t="s">
        <v>3</v>
      </c>
      <c r="C95" s="24"/>
      <c r="D95" s="24"/>
      <c r="E95" s="24"/>
      <c r="F95" s="24">
        <v>319036847</v>
      </c>
      <c r="G95" s="24"/>
      <c r="H95" s="24">
        <v>319036847</v>
      </c>
    </row>
    <row r="96" spans="1:12">
      <c r="A96" s="6" t="s">
        <v>4</v>
      </c>
      <c r="B96" s="2" t="s">
        <v>5</v>
      </c>
      <c r="C96" s="24"/>
      <c r="D96" s="24"/>
      <c r="E96" s="24"/>
      <c r="F96" s="24">
        <v>5000</v>
      </c>
      <c r="G96" s="24"/>
      <c r="H96" s="24">
        <v>5000</v>
      </c>
    </row>
    <row r="97" spans="1:8">
      <c r="A97" s="3" t="s">
        <v>6</v>
      </c>
      <c r="B97" s="3" t="s">
        <v>7</v>
      </c>
      <c r="C97" s="24">
        <v>85235077</v>
      </c>
      <c r="D97" s="24"/>
      <c r="E97" s="24">
        <v>310794</v>
      </c>
      <c r="F97" s="24">
        <v>80766655481</v>
      </c>
      <c r="G97" s="24">
        <v>5000000</v>
      </c>
      <c r="H97" s="24">
        <v>80857201352</v>
      </c>
    </row>
    <row r="98" spans="1:8">
      <c r="A98" s="3" t="s">
        <v>8</v>
      </c>
      <c r="B98" s="3" t="s">
        <v>9</v>
      </c>
      <c r="C98" s="24"/>
      <c r="D98" s="24"/>
      <c r="E98" s="24"/>
      <c r="F98" s="24">
        <v>23910</v>
      </c>
      <c r="G98" s="24"/>
      <c r="H98" s="24">
        <v>23910</v>
      </c>
    </row>
    <row r="99" spans="1:8">
      <c r="A99" s="3" t="s">
        <v>150</v>
      </c>
      <c r="B99" s="3" t="s">
        <v>11</v>
      </c>
      <c r="C99" s="24"/>
      <c r="D99" s="24"/>
      <c r="E99" s="24"/>
      <c r="F99" s="24">
        <v>505583340</v>
      </c>
      <c r="G99" s="24"/>
      <c r="H99" s="24">
        <v>505583340</v>
      </c>
    </row>
    <row r="100" spans="1:8">
      <c r="A100" s="3" t="s">
        <v>12</v>
      </c>
      <c r="B100" s="3" t="s">
        <v>13</v>
      </c>
      <c r="C100" s="24"/>
      <c r="D100" s="24"/>
      <c r="E100" s="24"/>
      <c r="F100" s="24">
        <v>14292899400</v>
      </c>
      <c r="G100" s="24"/>
      <c r="H100" s="24">
        <v>14292899400</v>
      </c>
    </row>
    <row r="101" spans="1:8">
      <c r="A101" s="3" t="s">
        <v>14</v>
      </c>
      <c r="B101" s="3" t="s">
        <v>15</v>
      </c>
      <c r="C101" s="24"/>
      <c r="D101" s="24"/>
      <c r="E101" s="24"/>
      <c r="F101" s="24">
        <v>1000</v>
      </c>
      <c r="G101" s="24"/>
      <c r="H101" s="24">
        <v>1000</v>
      </c>
    </row>
    <row r="102" spans="1:8">
      <c r="A102" s="3" t="s">
        <v>177</v>
      </c>
      <c r="B102" s="3" t="s">
        <v>151</v>
      </c>
      <c r="C102" s="24"/>
      <c r="D102" s="24"/>
      <c r="E102" s="24"/>
      <c r="F102" s="24">
        <v>103425800</v>
      </c>
      <c r="G102" s="24"/>
      <c r="H102" s="24">
        <v>103425800</v>
      </c>
    </row>
    <row r="103" spans="1:8">
      <c r="A103" s="3" t="s">
        <v>18</v>
      </c>
      <c r="B103" s="2" t="s">
        <v>19</v>
      </c>
      <c r="C103" s="24"/>
      <c r="D103" s="24"/>
      <c r="E103" s="24"/>
      <c r="F103" s="24">
        <v>118917880</v>
      </c>
      <c r="G103" s="24"/>
      <c r="H103" s="24">
        <v>118917880</v>
      </c>
    </row>
    <row r="104" spans="1:8">
      <c r="A104" s="3" t="s">
        <v>20</v>
      </c>
      <c r="B104" s="3" t="s">
        <v>21</v>
      </c>
      <c r="C104" s="24"/>
      <c r="D104" s="24"/>
      <c r="E104" s="24"/>
      <c r="F104" s="24"/>
      <c r="G104" s="24">
        <v>3142750</v>
      </c>
      <c r="H104" s="24">
        <v>3142750</v>
      </c>
    </row>
    <row r="105" spans="1:8">
      <c r="A105" s="3" t="s">
        <v>22</v>
      </c>
      <c r="B105" s="3" t="s">
        <v>23</v>
      </c>
      <c r="C105" s="24"/>
      <c r="D105" s="24"/>
      <c r="E105" s="24"/>
      <c r="F105" s="24">
        <v>109179145434</v>
      </c>
      <c r="G105" s="24"/>
      <c r="H105" s="24">
        <v>109179145434</v>
      </c>
    </row>
    <row r="106" spans="1:8">
      <c r="A106" s="3" t="s">
        <v>24</v>
      </c>
      <c r="B106" s="3" t="s">
        <v>25</v>
      </c>
      <c r="C106" s="24"/>
      <c r="D106" s="24">
        <v>12000</v>
      </c>
      <c r="E106" s="24"/>
      <c r="F106" s="24">
        <v>2000</v>
      </c>
      <c r="G106" s="24"/>
      <c r="H106" s="24">
        <v>14000</v>
      </c>
    </row>
    <row r="107" spans="1:8">
      <c r="A107" s="3" t="s">
        <v>210</v>
      </c>
      <c r="B107" s="3" t="s">
        <v>27</v>
      </c>
      <c r="C107" s="24"/>
      <c r="D107" s="24"/>
      <c r="E107" s="24"/>
      <c r="F107" s="24">
        <v>590118500</v>
      </c>
      <c r="G107" s="24"/>
      <c r="H107" s="24">
        <v>590118500</v>
      </c>
    </row>
    <row r="108" spans="1:8">
      <c r="A108" s="3" t="s">
        <v>28</v>
      </c>
      <c r="B108" s="2" t="s">
        <v>29</v>
      </c>
      <c r="C108" s="24"/>
      <c r="D108" s="24"/>
      <c r="E108" s="24">
        <v>1892436130</v>
      </c>
      <c r="F108" s="24"/>
      <c r="G108" s="24"/>
      <c r="H108" s="24">
        <v>1892436130</v>
      </c>
    </row>
    <row r="109" spans="1:8">
      <c r="A109" s="3" t="s">
        <v>172</v>
      </c>
      <c r="B109" s="3" t="s">
        <v>197</v>
      </c>
      <c r="C109" s="24"/>
      <c r="D109" s="24"/>
      <c r="E109" s="24">
        <v>18878112468</v>
      </c>
      <c r="F109" s="24">
        <v>88820443377</v>
      </c>
      <c r="G109" s="24"/>
      <c r="H109" s="24">
        <v>107698555845</v>
      </c>
    </row>
    <row r="110" spans="1:8">
      <c r="A110" s="3" t="s">
        <v>30</v>
      </c>
      <c r="B110" s="3" t="s">
        <v>31</v>
      </c>
      <c r="C110" s="24">
        <v>892656396</v>
      </c>
      <c r="D110" s="24"/>
      <c r="E110" s="24"/>
      <c r="F110" s="24"/>
      <c r="G110" s="24"/>
      <c r="H110" s="24">
        <v>892656396</v>
      </c>
    </row>
    <row r="111" spans="1:8">
      <c r="A111" s="3" t="s">
        <v>32</v>
      </c>
      <c r="B111" s="3" t="s">
        <v>33</v>
      </c>
      <c r="C111" s="24">
        <v>7461509503.7049999</v>
      </c>
      <c r="D111" s="24"/>
      <c r="E111" s="24"/>
      <c r="F111" s="24"/>
      <c r="G111" s="24"/>
      <c r="H111" s="24">
        <v>7461509503.7049999</v>
      </c>
    </row>
    <row r="112" spans="1:8">
      <c r="A112" s="3" t="s">
        <v>34</v>
      </c>
      <c r="B112" s="3" t="s">
        <v>35</v>
      </c>
      <c r="C112" s="24"/>
      <c r="D112" s="24">
        <v>326246596332.31299</v>
      </c>
      <c r="E112" s="24"/>
      <c r="F112" s="24"/>
      <c r="G112" s="24">
        <v>1000</v>
      </c>
      <c r="H112" s="24">
        <v>326246597332.31299</v>
      </c>
    </row>
    <row r="113" spans="1:9">
      <c r="A113" s="3" t="s">
        <v>180</v>
      </c>
      <c r="B113" s="3" t="s">
        <v>37</v>
      </c>
      <c r="C113" s="24"/>
      <c r="D113" s="24"/>
      <c r="E113" s="24"/>
      <c r="F113" s="24">
        <v>1019956926</v>
      </c>
      <c r="G113" s="24"/>
      <c r="H113" s="24">
        <v>1019956926</v>
      </c>
    </row>
    <row r="114" spans="1:9">
      <c r="A114" s="3" t="s">
        <v>38</v>
      </c>
      <c r="B114" s="3" t="s">
        <v>39</v>
      </c>
      <c r="C114" s="24"/>
      <c r="D114" s="24">
        <v>33966092104.536999</v>
      </c>
      <c r="E114" s="24"/>
      <c r="F114" s="24"/>
      <c r="G114" s="24"/>
      <c r="H114" s="24">
        <v>33966092104.536999</v>
      </c>
    </row>
    <row r="115" spans="1:9">
      <c r="A115" s="3" t="s">
        <v>40</v>
      </c>
      <c r="B115" s="3" t="s">
        <v>41</v>
      </c>
      <c r="C115" s="24"/>
      <c r="D115" s="24"/>
      <c r="E115" s="24"/>
      <c r="F115" s="24">
        <v>5000</v>
      </c>
      <c r="G115" s="24">
        <v>3273491470</v>
      </c>
      <c r="H115" s="24">
        <v>3273496470</v>
      </c>
    </row>
    <row r="116" spans="1:9">
      <c r="A116" s="3" t="s">
        <v>42</v>
      </c>
      <c r="B116" s="3" t="s">
        <v>43</v>
      </c>
      <c r="C116" s="24"/>
      <c r="D116" s="24">
        <v>71562424410.354004</v>
      </c>
      <c r="E116" s="24"/>
      <c r="F116" s="24">
        <v>3660231381</v>
      </c>
      <c r="G116" s="24"/>
      <c r="H116" s="24">
        <v>75222655791.354004</v>
      </c>
    </row>
    <row r="117" spans="1:9">
      <c r="A117" s="3" t="s">
        <v>44</v>
      </c>
      <c r="B117" s="3" t="s">
        <v>45</v>
      </c>
      <c r="C117" s="24"/>
      <c r="D117" s="24"/>
      <c r="E117" s="24">
        <v>2853000</v>
      </c>
      <c r="F117" s="24"/>
      <c r="G117" s="24"/>
      <c r="H117" s="24">
        <v>2853000</v>
      </c>
    </row>
    <row r="118" spans="1:9">
      <c r="A118" s="3" t="s">
        <v>48</v>
      </c>
      <c r="B118" s="3" t="s">
        <v>49</v>
      </c>
      <c r="C118" s="24">
        <v>444613216</v>
      </c>
      <c r="D118" s="24">
        <v>6637763972</v>
      </c>
      <c r="E118" s="24">
        <v>22001210864</v>
      </c>
      <c r="F118" s="24">
        <v>62689050451</v>
      </c>
      <c r="G118" s="24">
        <v>17021582808</v>
      </c>
      <c r="H118" s="24">
        <v>108794221311</v>
      </c>
    </row>
    <row r="119" spans="1:9">
      <c r="A119" s="3" t="s">
        <v>173</v>
      </c>
      <c r="B119" s="3" t="s">
        <v>50</v>
      </c>
      <c r="C119" s="24"/>
      <c r="D119" s="24"/>
      <c r="E119" s="24"/>
      <c r="F119" s="24">
        <v>33476300.736000001</v>
      </c>
      <c r="G119" s="24"/>
      <c r="H119" s="24">
        <v>33476300.736000001</v>
      </c>
    </row>
    <row r="120" spans="1:9">
      <c r="A120" s="3" t="s">
        <v>174</v>
      </c>
      <c r="B120" s="2" t="s">
        <v>181</v>
      </c>
      <c r="C120" s="24"/>
      <c r="D120" s="24">
        <v>6388999269</v>
      </c>
      <c r="E120" s="24">
        <v>23444929503</v>
      </c>
      <c r="F120" s="24">
        <v>61788039213</v>
      </c>
      <c r="G120" s="24">
        <v>3423967706</v>
      </c>
      <c r="H120" s="24">
        <v>95045935691</v>
      </c>
    </row>
    <row r="121" spans="1:9">
      <c r="A121" s="3" t="s">
        <v>175</v>
      </c>
      <c r="B121" s="2" t="s">
        <v>182</v>
      </c>
      <c r="C121" s="24">
        <v>387637200</v>
      </c>
      <c r="D121" s="24">
        <v>3148356698</v>
      </c>
      <c r="E121" s="24">
        <v>18153703655</v>
      </c>
      <c r="F121" s="24">
        <v>5565909466</v>
      </c>
      <c r="G121" s="24">
        <v>876570714</v>
      </c>
      <c r="H121" s="24">
        <v>28132177733</v>
      </c>
    </row>
    <row r="122" spans="1:9">
      <c r="A122" s="3" t="s">
        <v>155</v>
      </c>
      <c r="B122" s="2" t="s">
        <v>211</v>
      </c>
      <c r="C122" s="24">
        <v>50</v>
      </c>
      <c r="D122" s="24">
        <v>50</v>
      </c>
      <c r="E122" s="24"/>
      <c r="F122" s="24"/>
      <c r="G122" s="24"/>
      <c r="H122" s="24">
        <v>100</v>
      </c>
    </row>
    <row r="123" spans="1:9">
      <c r="A123" s="3" t="s">
        <v>157</v>
      </c>
      <c r="B123" s="2" t="s">
        <v>164</v>
      </c>
      <c r="C123" s="24"/>
      <c r="D123" s="24">
        <v>410183500</v>
      </c>
      <c r="E123" s="24">
        <v>550464726</v>
      </c>
      <c r="F123" s="24">
        <v>6564786880</v>
      </c>
      <c r="G123" s="24">
        <v>2048563575</v>
      </c>
      <c r="H123" s="24">
        <v>9573998681</v>
      </c>
    </row>
    <row r="124" spans="1:9">
      <c r="A124" s="3" t="s">
        <v>158</v>
      </c>
      <c r="B124" s="2" t="s">
        <v>165</v>
      </c>
      <c r="C124" s="24">
        <v>367927824</v>
      </c>
      <c r="D124" s="24">
        <v>-2763408182</v>
      </c>
      <c r="E124" s="24">
        <v>39246491559</v>
      </c>
      <c r="F124" s="24">
        <v>41298804109</v>
      </c>
      <c r="G124" s="24">
        <v>12098368645</v>
      </c>
      <c r="H124" s="24">
        <v>90248183955</v>
      </c>
    </row>
    <row r="125" spans="1:9">
      <c r="A125" s="3" t="s">
        <v>178</v>
      </c>
      <c r="B125" s="2" t="s">
        <v>167</v>
      </c>
      <c r="C125" s="24"/>
      <c r="D125" s="24"/>
      <c r="E125" s="24"/>
      <c r="F125" s="24">
        <v>281568500</v>
      </c>
      <c r="G125" s="24"/>
      <c r="H125" s="24">
        <v>281568500</v>
      </c>
    </row>
    <row r="126" spans="1:9">
      <c r="A126" s="3" t="s">
        <v>179</v>
      </c>
      <c r="B126" s="2" t="s">
        <v>169</v>
      </c>
      <c r="C126" s="24"/>
      <c r="D126" s="24">
        <v>908239292</v>
      </c>
      <c r="E126" s="24">
        <v>1133081089</v>
      </c>
      <c r="F126" s="24">
        <v>3971014141</v>
      </c>
      <c r="G126" s="24"/>
      <c r="H126" s="24">
        <v>6012334522</v>
      </c>
    </row>
    <row r="127" spans="1:9">
      <c r="A127" s="3" t="s">
        <v>51</v>
      </c>
      <c r="B127" s="3" t="s">
        <v>52</v>
      </c>
      <c r="C127" s="24">
        <f t="shared" ref="C127:H127" si="2">SUM(C95:C126)</f>
        <v>9639579266.7049999</v>
      </c>
      <c r="D127" s="24">
        <f t="shared" si="2"/>
        <v>446505259446.20398</v>
      </c>
      <c r="E127" s="24">
        <f t="shared" si="2"/>
        <v>125303593788</v>
      </c>
      <c r="F127" s="24">
        <f t="shared" si="2"/>
        <v>481569100336.73602</v>
      </c>
      <c r="G127" s="24">
        <f t="shared" si="2"/>
        <v>38750688668</v>
      </c>
      <c r="H127" s="24">
        <f t="shared" si="2"/>
        <v>1101768221505.645</v>
      </c>
    </row>
    <row r="128" spans="1:9">
      <c r="C128" s="14"/>
      <c r="D128" s="14"/>
      <c r="E128" s="14"/>
      <c r="F128" s="14"/>
      <c r="G128" s="14"/>
      <c r="H128" s="14"/>
      <c r="I128" s="10"/>
    </row>
    <row r="129" spans="1:9">
      <c r="C129" s="10"/>
      <c r="E129" s="10"/>
      <c r="G129" s="15"/>
      <c r="H129" s="15"/>
      <c r="I129" s="15"/>
    </row>
    <row r="130" spans="1:9">
      <c r="G130" s="15"/>
      <c r="H130" s="15"/>
      <c r="I130" s="15"/>
    </row>
    <row r="131" spans="1:9" ht="18.75" customHeight="1">
      <c r="A131" s="54" t="s">
        <v>141</v>
      </c>
      <c r="B131" s="55"/>
      <c r="C131" s="56"/>
    </row>
    <row r="132" spans="1:9" ht="30.75" customHeight="1">
      <c r="A132" s="16" t="s">
        <v>53</v>
      </c>
      <c r="B132" s="5" t="s">
        <v>54</v>
      </c>
      <c r="C132" s="5" t="s">
        <v>128</v>
      </c>
    </row>
    <row r="133" spans="1:9">
      <c r="A133" s="3" t="s">
        <v>55</v>
      </c>
      <c r="B133" s="3" t="s">
        <v>56</v>
      </c>
      <c r="C133" s="34">
        <v>12983477038059</v>
      </c>
    </row>
    <row r="134" spans="1:9">
      <c r="A134" s="3" t="s">
        <v>57</v>
      </c>
      <c r="B134" s="3" t="s">
        <v>58</v>
      </c>
      <c r="C134" s="34">
        <v>121581671134.91499</v>
      </c>
    </row>
    <row r="135" spans="1:9">
      <c r="A135" s="3" t="s">
        <v>59</v>
      </c>
      <c r="B135" s="3" t="s">
        <v>60</v>
      </c>
      <c r="C135" s="34">
        <v>782336525414.19995</v>
      </c>
    </row>
    <row r="136" spans="1:9">
      <c r="A136" s="3" t="s">
        <v>61</v>
      </c>
      <c r="B136" s="3" t="s">
        <v>62</v>
      </c>
      <c r="C136" s="34">
        <v>111316175410</v>
      </c>
    </row>
    <row r="137" spans="1:9">
      <c r="A137" s="3" t="s">
        <v>63</v>
      </c>
      <c r="B137" s="3" t="s">
        <v>64</v>
      </c>
      <c r="C137" s="34">
        <v>12452930368</v>
      </c>
    </row>
    <row r="138" spans="1:9">
      <c r="A138" s="3" t="s">
        <v>65</v>
      </c>
      <c r="B138" s="3" t="s">
        <v>66</v>
      </c>
      <c r="C138" s="34">
        <v>2243080438650.98</v>
      </c>
    </row>
    <row r="139" spans="1:9">
      <c r="A139" s="3" t="s">
        <v>152</v>
      </c>
      <c r="B139" s="3" t="s">
        <v>153</v>
      </c>
      <c r="C139" s="34">
        <v>54225635021.160004</v>
      </c>
    </row>
    <row r="140" spans="1:9">
      <c r="A140" s="3" t="s">
        <v>144</v>
      </c>
      <c r="B140" s="3" t="s">
        <v>145</v>
      </c>
      <c r="C140" s="34">
        <v>35306035858</v>
      </c>
    </row>
    <row r="141" spans="1:9">
      <c r="A141" s="3" t="s">
        <v>67</v>
      </c>
      <c r="B141" s="3" t="s">
        <v>68</v>
      </c>
      <c r="C141" s="34">
        <v>5450540316337.6904</v>
      </c>
    </row>
    <row r="142" spans="1:9">
      <c r="A142" s="3" t="s">
        <v>69</v>
      </c>
      <c r="B142" s="3" t="s">
        <v>52</v>
      </c>
      <c r="C142" s="33">
        <f>SUM(C133:C141)</f>
        <v>21794316766253.945</v>
      </c>
    </row>
    <row r="144" spans="1:9">
      <c r="A144" s="60" t="s">
        <v>191</v>
      </c>
      <c r="B144" s="61"/>
      <c r="C144" s="62"/>
    </row>
    <row r="145" spans="1:3">
      <c r="A145" s="6" t="s">
        <v>207</v>
      </c>
      <c r="B145" s="21" t="s">
        <v>208</v>
      </c>
      <c r="C145" s="17" t="s">
        <v>124</v>
      </c>
    </row>
    <row r="146" spans="1:3">
      <c r="A146" s="6" t="s">
        <v>185</v>
      </c>
      <c r="B146" s="3" t="s">
        <v>192</v>
      </c>
      <c r="C146" s="18">
        <v>780137892560.64502</v>
      </c>
    </row>
    <row r="147" spans="1:3">
      <c r="A147" s="6" t="s">
        <v>186</v>
      </c>
      <c r="B147" s="3" t="s">
        <v>193</v>
      </c>
      <c r="C147" s="18">
        <v>184096107936</v>
      </c>
    </row>
    <row r="148" spans="1:3">
      <c r="A148" s="6" t="s">
        <v>187</v>
      </c>
      <c r="B148" s="3" t="s">
        <v>194</v>
      </c>
      <c r="C148" s="18">
        <v>127817773641</v>
      </c>
    </row>
    <row r="149" spans="1:3">
      <c r="A149" s="6" t="s">
        <v>188</v>
      </c>
      <c r="B149" s="3" t="s">
        <v>195</v>
      </c>
      <c r="C149" s="18">
        <v>3617060901</v>
      </c>
    </row>
    <row r="150" spans="1:3">
      <c r="A150" s="6" t="s">
        <v>190</v>
      </c>
      <c r="B150" s="3" t="s">
        <v>196</v>
      </c>
      <c r="C150" s="18">
        <v>6099386467</v>
      </c>
    </row>
    <row r="151" spans="1:3">
      <c r="A151" s="6" t="s">
        <v>189</v>
      </c>
      <c r="B151" s="3" t="s">
        <v>52</v>
      </c>
      <c r="C151" s="18">
        <f>SUM(C146:C150)</f>
        <v>1101768221505.645</v>
      </c>
    </row>
    <row r="153" spans="1:3">
      <c r="A153" s="54" t="s">
        <v>213</v>
      </c>
      <c r="B153" s="55"/>
      <c r="C153" s="56"/>
    </row>
    <row r="154" spans="1:3">
      <c r="A154" s="3" t="s">
        <v>102</v>
      </c>
      <c r="B154" s="3" t="s">
        <v>103</v>
      </c>
      <c r="C154" s="13" t="s">
        <v>129</v>
      </c>
    </row>
    <row r="155" spans="1:3">
      <c r="A155" s="3" t="s">
        <v>104</v>
      </c>
      <c r="B155" s="3" t="s">
        <v>105</v>
      </c>
      <c r="C155" s="18">
        <v>9639579266.7049999</v>
      </c>
    </row>
    <row r="156" spans="1:3">
      <c r="A156" s="3" t="s">
        <v>106</v>
      </c>
      <c r="B156" s="3" t="s">
        <v>107</v>
      </c>
      <c r="C156" s="18">
        <v>446505259446.20398</v>
      </c>
    </row>
    <row r="157" spans="1:3">
      <c r="A157" s="3" t="s">
        <v>108</v>
      </c>
      <c r="B157" s="3" t="s">
        <v>109</v>
      </c>
      <c r="C157" s="18">
        <v>125303593788</v>
      </c>
    </row>
    <row r="158" spans="1:3">
      <c r="A158" s="3" t="s">
        <v>110</v>
      </c>
      <c r="B158" s="3" t="s">
        <v>111</v>
      </c>
      <c r="C158" s="18">
        <v>481569100336.73602</v>
      </c>
    </row>
    <row r="159" spans="1:3">
      <c r="A159" s="3" t="s">
        <v>112</v>
      </c>
      <c r="B159" s="3" t="s">
        <v>113</v>
      </c>
      <c r="C159" s="18">
        <v>38750688668</v>
      </c>
    </row>
    <row r="160" spans="1:3">
      <c r="A160" s="3" t="s">
        <v>114</v>
      </c>
      <c r="B160" s="3" t="s">
        <v>52</v>
      </c>
      <c r="C160" s="18">
        <f>SUM(C155:C159)</f>
        <v>1101768221505.645</v>
      </c>
    </row>
    <row r="162" spans="1:5">
      <c r="A162" s="54" t="s">
        <v>198</v>
      </c>
      <c r="B162" s="55"/>
      <c r="C162" s="55"/>
      <c r="D162" s="55"/>
      <c r="E162" s="56"/>
    </row>
    <row r="163" spans="1:5" ht="34.5" customHeight="1">
      <c r="A163" s="16" t="s">
        <v>125</v>
      </c>
      <c r="B163" s="5" t="s">
        <v>126</v>
      </c>
      <c r="C163" s="13" t="s">
        <v>128</v>
      </c>
      <c r="D163" s="13" t="s">
        <v>124</v>
      </c>
      <c r="E163" s="13" t="s">
        <v>184</v>
      </c>
    </row>
    <row r="164" spans="1:5">
      <c r="A164" s="3" t="s">
        <v>78</v>
      </c>
      <c r="B164" s="3" t="s">
        <v>79</v>
      </c>
      <c r="C164" s="28">
        <v>22729365960878.398</v>
      </c>
      <c r="D164" s="36"/>
      <c r="E164" s="29">
        <f t="shared" ref="E164:E172" si="3">C164+D164</f>
        <v>22729365960878.398</v>
      </c>
    </row>
    <row r="165" spans="1:5">
      <c r="A165" s="3" t="s">
        <v>80</v>
      </c>
      <c r="B165" s="3" t="s">
        <v>81</v>
      </c>
      <c r="C165" s="28">
        <v>758190608877.18896</v>
      </c>
      <c r="D165" s="37">
        <v>4872325</v>
      </c>
      <c r="E165" s="29">
        <f t="shared" si="3"/>
        <v>758195481202.18896</v>
      </c>
    </row>
    <row r="166" spans="1:5">
      <c r="A166" s="3" t="s">
        <v>82</v>
      </c>
      <c r="B166" s="3" t="s">
        <v>83</v>
      </c>
      <c r="C166" s="28">
        <v>643544484709.01196</v>
      </c>
      <c r="D166" s="38"/>
      <c r="E166" s="29">
        <f t="shared" si="3"/>
        <v>643544484709.01196</v>
      </c>
    </row>
    <row r="167" spans="1:5">
      <c r="A167" s="3" t="s">
        <v>84</v>
      </c>
      <c r="B167" s="3" t="s">
        <v>85</v>
      </c>
      <c r="C167" s="28">
        <v>309044276208.37402</v>
      </c>
      <c r="D167" s="39">
        <v>192586649</v>
      </c>
      <c r="E167" s="29">
        <f t="shared" si="3"/>
        <v>309236862857.37402</v>
      </c>
    </row>
    <row r="168" spans="1:5">
      <c r="A168" s="3" t="s">
        <v>86</v>
      </c>
      <c r="B168" s="3" t="s">
        <v>87</v>
      </c>
      <c r="C168" s="28">
        <v>379960014683.88202</v>
      </c>
      <c r="D168" s="38"/>
      <c r="E168" s="29">
        <f t="shared" si="3"/>
        <v>379960014683.88202</v>
      </c>
    </row>
    <row r="169" spans="1:5">
      <c r="A169" s="3" t="s">
        <v>88</v>
      </c>
      <c r="B169" s="3" t="s">
        <v>89</v>
      </c>
      <c r="C169" s="28">
        <v>26827998930.105999</v>
      </c>
      <c r="D169" s="38"/>
      <c r="E169" s="29">
        <f t="shared" si="3"/>
        <v>26827998930.105999</v>
      </c>
    </row>
    <row r="170" spans="1:5">
      <c r="A170" s="3" t="s">
        <v>90</v>
      </c>
      <c r="B170" s="3" t="s">
        <v>91</v>
      </c>
      <c r="C170" s="28">
        <v>713879859107.29395</v>
      </c>
      <c r="D170" s="37">
        <v>4935121238.8400002</v>
      </c>
      <c r="E170" s="29">
        <f t="shared" si="3"/>
        <v>718814980346.13391</v>
      </c>
    </row>
    <row r="171" spans="1:5">
      <c r="A171" s="3" t="s">
        <v>92</v>
      </c>
      <c r="B171" s="3" t="s">
        <v>93</v>
      </c>
      <c r="C171" s="28">
        <v>588200638084.93506</v>
      </c>
      <c r="D171" s="39">
        <v>68435220788.911003</v>
      </c>
      <c r="E171" s="29">
        <f t="shared" si="3"/>
        <v>656635858873.84607</v>
      </c>
    </row>
    <row r="172" spans="1:5">
      <c r="A172" s="3" t="s">
        <v>94</v>
      </c>
      <c r="B172" s="3" t="s">
        <v>95</v>
      </c>
      <c r="C172" s="30">
        <f>SUM(C164:C171)</f>
        <v>26149013841479.187</v>
      </c>
      <c r="D172" s="36">
        <f>SUM(D164:D171)</f>
        <v>73567801001.751007</v>
      </c>
      <c r="E172" s="29">
        <f t="shared" si="3"/>
        <v>26222581642480.937</v>
      </c>
    </row>
    <row r="174" spans="1:5">
      <c r="A174" s="63" t="s">
        <v>200</v>
      </c>
      <c r="B174" s="64"/>
      <c r="C174" s="65"/>
    </row>
    <row r="175" spans="1:5">
      <c r="A175" s="6" t="s">
        <v>121</v>
      </c>
      <c r="B175" s="6" t="s">
        <v>138</v>
      </c>
      <c r="C175" s="26">
        <v>2219705596273.25</v>
      </c>
    </row>
    <row r="176" spans="1:5">
      <c r="A176" s="6" t="s">
        <v>122</v>
      </c>
      <c r="B176" s="6" t="s">
        <v>209</v>
      </c>
      <c r="C176" s="26">
        <v>-280768874761.20099</v>
      </c>
    </row>
    <row r="177" spans="1:3">
      <c r="A177" s="6" t="s">
        <v>127</v>
      </c>
      <c r="B177" s="6" t="s">
        <v>139</v>
      </c>
      <c r="C177" s="27">
        <f>SUM(C175:C176)</f>
        <v>1938936721512.0491</v>
      </c>
    </row>
    <row r="179" spans="1:3" ht="39.75" customHeight="1">
      <c r="A179" s="49" t="s">
        <v>133</v>
      </c>
      <c r="B179" s="50"/>
      <c r="C179" s="51"/>
    </row>
    <row r="180" spans="1:3" ht="55.5" customHeight="1">
      <c r="A180" s="49" t="s">
        <v>140</v>
      </c>
      <c r="B180" s="50"/>
      <c r="C180" s="51"/>
    </row>
    <row r="181" spans="1:3">
      <c r="A181" s="3" t="s">
        <v>96</v>
      </c>
      <c r="B181" s="3" t="s">
        <v>201</v>
      </c>
      <c r="C181" s="31">
        <v>22825673512775.398</v>
      </c>
    </row>
    <row r="182" spans="1:3">
      <c r="A182" s="3" t="s">
        <v>97</v>
      </c>
      <c r="B182" s="3" t="s">
        <v>202</v>
      </c>
      <c r="C182" s="31">
        <v>3323340328703.8008</v>
      </c>
    </row>
    <row r="183" spans="1:3">
      <c r="A183" s="3" t="s">
        <v>98</v>
      </c>
      <c r="B183" s="3" t="s">
        <v>203</v>
      </c>
      <c r="C183" s="31">
        <v>26149013841479.199</v>
      </c>
    </row>
    <row r="184" spans="1:3">
      <c r="A184" s="3" t="s">
        <v>99</v>
      </c>
      <c r="B184" s="3" t="s">
        <v>204</v>
      </c>
      <c r="C184" s="32">
        <v>0.87290762287057611</v>
      </c>
    </row>
    <row r="185" spans="1:3">
      <c r="A185" s="3" t="s">
        <v>100</v>
      </c>
      <c r="B185" s="3" t="s">
        <v>205</v>
      </c>
      <c r="C185" s="32">
        <v>0.12709237712942392</v>
      </c>
    </row>
    <row r="186" spans="1:3">
      <c r="A186" s="3" t="s">
        <v>101</v>
      </c>
      <c r="B186" s="3" t="s">
        <v>206</v>
      </c>
      <c r="C186" s="32">
        <f>SUM(C184:C185)</f>
        <v>1</v>
      </c>
    </row>
    <row r="187" spans="1:3">
      <c r="A187" s="4" t="s">
        <v>212</v>
      </c>
    </row>
  </sheetData>
  <mergeCells count="16">
    <mergeCell ref="A3:E3"/>
    <mergeCell ref="A2:E2"/>
    <mergeCell ref="A1:E1"/>
    <mergeCell ref="A179:C179"/>
    <mergeCell ref="A180:C180"/>
    <mergeCell ref="A93:A94"/>
    <mergeCell ref="B93:B94"/>
    <mergeCell ref="B48:B49"/>
    <mergeCell ref="A48:A49"/>
    <mergeCell ref="A47:L47"/>
    <mergeCell ref="A92:H92"/>
    <mergeCell ref="A162:E162"/>
    <mergeCell ref="A144:C144"/>
    <mergeCell ref="A131:C131"/>
    <mergeCell ref="A174:C174"/>
    <mergeCell ref="A153:C153"/>
  </mergeCells>
  <printOptions horizontalCentered="1" verticalCentered="1"/>
  <pageMargins left="0" right="0" top="0" bottom="0" header="0" footer="0"/>
  <pageSetup paperSize="9" scale="70" orientation="landscape" r:id="rId1"/>
  <rowBreaks count="3" manualBreakCount="3">
    <brk id="44" max="16383" man="1"/>
    <brk id="127" max="16383" man="1"/>
    <brk id="16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VMCDCHTSR4DK-1850682920-406</_dlc_DocId>
    <_dlc_DocIdUrl xmlns="536e90f3-28f6-43a2-9886-69104c66b47c">
      <Url>http://cms-mof/_layouts/DocIdRedir.aspx?ID=VMCDCHTSR4DK-1850682920-406</Url>
      <Description>VMCDCHTSR4DK-1850682920-406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966EFA8-FA7F-4B90-9678-87290736F30B}"/>
</file>

<file path=customXml/itemProps2.xml><?xml version="1.0" encoding="utf-8"?>
<ds:datastoreItem xmlns:ds="http://schemas.openxmlformats.org/officeDocument/2006/customXml" ds:itemID="{A99140F4-F811-4698-9268-31C317FD7C3E}"/>
</file>

<file path=customXml/itemProps3.xml><?xml version="1.0" encoding="utf-8"?>
<ds:datastoreItem xmlns:ds="http://schemas.openxmlformats.org/officeDocument/2006/customXml" ds:itemID="{E35168FC-9A9D-442A-813E-DDD89F3B6C4B}"/>
</file>

<file path=customXml/itemProps4.xml><?xml version="1.0" encoding="utf-8"?>
<ds:datastoreItem xmlns:ds="http://schemas.openxmlformats.org/officeDocument/2006/customXml" ds:itemID="{16354B59-7122-4A03-9608-903E022246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account May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مايس 2017 للموازنة الإتحادية</dc:title>
  <dc:creator/>
  <cp:lastModifiedBy/>
  <dcterms:created xsi:type="dcterms:W3CDTF">2006-09-16T00:00:00Z</dcterms:created>
  <dcterms:modified xsi:type="dcterms:W3CDTF">2017-07-26T08:47:31Z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MarkAsFinal">
    <vt:bool>true</vt:bool>
  </property>
  <property fmtid="{D5CDD505-2E9C-101B-9397-08002B2CF9AE}" pid="4" name="_dlc_DocIdItemGuid">
    <vt:lpwstr>e4146540-5756-4628-8fab-4662a149924a</vt:lpwstr>
  </property>
</Properties>
</file>