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095" yWindow="-135" windowWidth="10725" windowHeight="7335" tabRatio="923"/>
  </bookViews>
  <sheets>
    <sheet name="مصرف حسب الوزارات" sheetId="5" r:id="rId1"/>
    <sheet name="مصرف حسب تصنيف الوزارات اقتصادي" sheetId="6" r:id="rId2"/>
    <sheet name="مصرف حسب التصنيف الاقتصادي" sheetId="7" r:id="rId3"/>
    <sheet name="انوع الاستثمار" sheetId="4" r:id="rId4"/>
    <sheet name="ايرادات حسب التصنيف الاقتصادي" sheetId="9" r:id="rId5"/>
    <sheet name="ملخص السلف " sheetId="10" r:id="rId6"/>
    <sheet name="ايرادات النفطية والغير نفطية" sheetId="11" r:id="rId7"/>
  </sheets>
  <calcPr calcId="145621"/>
</workbook>
</file>

<file path=xl/calcChain.xml><?xml version="1.0" encoding="utf-8"?>
<calcChain xmlns="http://schemas.openxmlformats.org/spreadsheetml/2006/main">
  <c r="B9" i="4" l="1"/>
  <c r="D5" i="5" l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" i="5"/>
  <c r="B5" i="10" l="1"/>
  <c r="D18" i="7" l="1"/>
  <c r="D19" i="7" l="1"/>
  <c r="B8" i="11" l="1"/>
  <c r="B6" i="11"/>
  <c r="B4" i="11"/>
  <c r="B7" i="11" s="1"/>
  <c r="D11" i="9" l="1"/>
  <c r="D13" i="9" s="1"/>
</calcChain>
</file>

<file path=xl/sharedStrings.xml><?xml version="1.0" encoding="utf-8"?>
<sst xmlns="http://schemas.openxmlformats.org/spreadsheetml/2006/main" count="220" uniqueCount="145">
  <si>
    <t>اسماء الوزارات</t>
  </si>
  <si>
    <t>مجلس النواب</t>
  </si>
  <si>
    <t>رئاسة الجمهورية</t>
  </si>
  <si>
    <t>مجلس الوزراء</t>
  </si>
  <si>
    <t>وزارة الخارجية</t>
  </si>
  <si>
    <t>وزارة المالية</t>
  </si>
  <si>
    <t>وزارة الداخلية</t>
  </si>
  <si>
    <t>وزارة العدل</t>
  </si>
  <si>
    <t>وزارة التربية</t>
  </si>
  <si>
    <t>وزارة الشباب والرياضة</t>
  </si>
  <si>
    <t>وزارة التجارة</t>
  </si>
  <si>
    <t>وزارة الثقافة</t>
  </si>
  <si>
    <t>وزارة النقل</t>
  </si>
  <si>
    <t>وزارة الزراعة</t>
  </si>
  <si>
    <t>وزارة الموارد المائية</t>
  </si>
  <si>
    <t>وزارة النفط</t>
  </si>
  <si>
    <t>وزارة الصناعة والمعادن</t>
  </si>
  <si>
    <t>وزارة التعليم العالي والبحث العلمي</t>
  </si>
  <si>
    <t>وزارة الكهرباء</t>
  </si>
  <si>
    <t>وزارة الاتصالات</t>
  </si>
  <si>
    <t>وزارة المهجرين والمهاجرين</t>
  </si>
  <si>
    <t>دوائر غير مرتبطة بوزارة</t>
  </si>
  <si>
    <t xml:space="preserve">المجموع العام </t>
  </si>
  <si>
    <t>اسمــــاء الــوزارات</t>
  </si>
  <si>
    <t>المستلزمات الخدمية</t>
  </si>
  <si>
    <t>المستلزمات السلعية</t>
  </si>
  <si>
    <t>اسماء القطاعات</t>
  </si>
  <si>
    <t>مجموع القطاع ( 01 )  القطاع الزراعي</t>
  </si>
  <si>
    <t>مجموع القطاع ( 02 )  القطاع الصناعي</t>
  </si>
  <si>
    <t>مجموع القطاع ( 03 )  قطاع النقل والاتصالات</t>
  </si>
  <si>
    <t>مجموع القطاع ( 04 )  مباني وخدمات</t>
  </si>
  <si>
    <t>مجموع القطاع ( 05 )  التربية والتعليم</t>
  </si>
  <si>
    <t xml:space="preserve">المجموع العام                   </t>
  </si>
  <si>
    <t>القطاع الزراعي</t>
  </si>
  <si>
    <t>القطاع الصناعي</t>
  </si>
  <si>
    <t>قطاع النقل والاتصالات</t>
  </si>
  <si>
    <t xml:space="preserve">قطاع المباني والخدمات </t>
  </si>
  <si>
    <t>قطاع التربيه والتعليم</t>
  </si>
  <si>
    <t>الموازنة الاستثمارية</t>
  </si>
  <si>
    <t xml:space="preserve"> الموازنة الاستثمارية </t>
  </si>
  <si>
    <t>مجموع الوزاره</t>
  </si>
  <si>
    <t xml:space="preserve">الموازنة الجارية   </t>
  </si>
  <si>
    <t>وزارة الصحة والبيئة</t>
  </si>
  <si>
    <t>محافظة بغداد</t>
  </si>
  <si>
    <t>محافظة ديالى</t>
  </si>
  <si>
    <t>محافظة واسط</t>
  </si>
  <si>
    <t>محافظة النجف الاشرف</t>
  </si>
  <si>
    <t>محافظة الديوانية</t>
  </si>
  <si>
    <t>محافظة المثنى</t>
  </si>
  <si>
    <t>محافظة كربلاء</t>
  </si>
  <si>
    <t>الموازنة الاجمالية</t>
  </si>
  <si>
    <t>نوع الاستثمار( 1 ) منهاج استثماري</t>
  </si>
  <si>
    <t>نوع الاستثمار( 2 ) تنمية اقاليم</t>
  </si>
  <si>
    <t>نوع الاستثمار( 3 ) بترودولار</t>
  </si>
  <si>
    <t>نوع الاستثمار( 5 ) استراتيجية التخفيف من الفقر</t>
  </si>
  <si>
    <t>انواع الاستثمار</t>
  </si>
  <si>
    <t xml:space="preserve"> </t>
  </si>
  <si>
    <t>محافظة بابل</t>
  </si>
  <si>
    <t>مجلس الدولة</t>
  </si>
  <si>
    <t>سلف الموازنة الجارية</t>
  </si>
  <si>
    <t>سلف الموازنة الاستثمارية</t>
  </si>
  <si>
    <t>سلف الموازنة الاجمالية</t>
  </si>
  <si>
    <t xml:space="preserve">أجمالي الأيرادات النفطية </t>
  </si>
  <si>
    <t xml:space="preserve">أجمالي الأيرادات الغير نفطية </t>
  </si>
  <si>
    <t xml:space="preserve">أجمالي  الأيرادات </t>
  </si>
  <si>
    <t xml:space="preserve">نسبة ايرادات النفط من أجمالي الأيرادات </t>
  </si>
  <si>
    <t xml:space="preserve">نسبة الأيرادات الغير نفطية  من أجمالي الأيرادات </t>
  </si>
  <si>
    <t xml:space="preserve">نسبة أجمالي الأيرادات </t>
  </si>
  <si>
    <t>مجلس القضاء الاعلى</t>
  </si>
  <si>
    <t>المحكمة الاتحادية العليا</t>
  </si>
  <si>
    <t xml:space="preserve">تقرير بالمصروفات الفعلية بمستوى الوزارات حسب التصنيف الاقتصادي للموازنه الجارية </t>
  </si>
  <si>
    <t>تقرير بالمصروفات حسب التصنيف الاقتصادي للموازنة الجارية</t>
  </si>
  <si>
    <t xml:space="preserve">تقرير بالمصروفات حسب القطاعات للموازنة الاستثمارية  </t>
  </si>
  <si>
    <t xml:space="preserve">تقرير بالمصروفات للموازنة الاستثمارية بمستوى انواع الاستثمار   </t>
  </si>
  <si>
    <t xml:space="preserve">ملخص السلف  </t>
  </si>
  <si>
    <t xml:space="preserve">تقرير بالمصروفات الفعلية بمستوى الوزارات حسب التصنيف الاقتصادي للموازنه الاستثمارية </t>
  </si>
  <si>
    <t>محافظة الانبار</t>
  </si>
  <si>
    <t>محافظة صلاح الدين</t>
  </si>
  <si>
    <t>محافظة نينوى</t>
  </si>
  <si>
    <t>وزارة التخطيط</t>
  </si>
  <si>
    <t>محافظة البصرة</t>
  </si>
  <si>
    <t>محافظة ذي قار</t>
  </si>
  <si>
    <t>وزارة الاعمار والاسكان والبلديات العامة</t>
  </si>
  <si>
    <t>تقرير بالمصروفات الفعلية على مستوى الوزارات  حسب التصنيف الاداري</t>
  </si>
  <si>
    <t xml:space="preserve">محافظة ميسان </t>
  </si>
  <si>
    <t>البرامج الخاصة</t>
  </si>
  <si>
    <t xml:space="preserve"> تقرير بالايرادات حسب التصنيف الاقتصادي للموازنة الاتحادية  </t>
  </si>
  <si>
    <t>المديونية(خدمة الدين)</t>
  </si>
  <si>
    <t>مجموع الوزارات</t>
  </si>
  <si>
    <t>أسماء الوزارات</t>
  </si>
  <si>
    <t>صيانة الموجودات</t>
  </si>
  <si>
    <t xml:space="preserve">الرعاية الاجتماعية </t>
  </si>
  <si>
    <t>مجلس القضاء الأعلى</t>
  </si>
  <si>
    <t xml:space="preserve">النفقات الرأسمالية </t>
  </si>
  <si>
    <t>وزارة العمل والشؤون الاجتماعية</t>
  </si>
  <si>
    <t>وزارة الدفاع</t>
  </si>
  <si>
    <t xml:space="preserve">وزارة الاعمار والاسكان والبلديات </t>
  </si>
  <si>
    <t>الموازنة الاتحادية</t>
  </si>
  <si>
    <t>النفقات الجارية</t>
  </si>
  <si>
    <t>تقرير بالأيرادات النفطية والغير نفطية ونسبة كل منهما من اجمالي الايرادات للموازنة الاتحادية</t>
  </si>
  <si>
    <t>نوع الإيرادات</t>
  </si>
  <si>
    <t>العدد</t>
  </si>
  <si>
    <t>اسم العدد</t>
  </si>
  <si>
    <t>الايرادات النفطية والثروات المعدنية</t>
  </si>
  <si>
    <t xml:space="preserve">الضرائب على الدخول والثروات </t>
  </si>
  <si>
    <t>الضرائب السلعية ورسوم الانتاج</t>
  </si>
  <si>
    <t>الرسوم</t>
  </si>
  <si>
    <t>حصة الموازنة من ارباح القطاع العام</t>
  </si>
  <si>
    <t>الايرادات التحويلية</t>
  </si>
  <si>
    <t>ايرادات اخرى</t>
  </si>
  <si>
    <t>مجموع الايرادات الجارية</t>
  </si>
  <si>
    <t>الايرادات الرأسمالية</t>
  </si>
  <si>
    <t>المجموع الكلي</t>
  </si>
  <si>
    <t>المنح والاعانات والفوائد والمصروفات الاخرى</t>
  </si>
  <si>
    <t>نوع الاستثمار( 4 ) انعاش الاهوار</t>
  </si>
  <si>
    <t>تعويضات الموظفين</t>
  </si>
  <si>
    <t xml:space="preserve">وزارة الاعمار والاسكان والبلديات العامة </t>
  </si>
  <si>
    <t>وزارة التخطيط والتعاون الانمائي</t>
  </si>
  <si>
    <t xml:space="preserve">محافظة البصرة </t>
  </si>
  <si>
    <t xml:space="preserve">محافظة ذي قار </t>
  </si>
  <si>
    <t>وزارة المالية دائرة المحاسبة قسم التوحيد/ نظام توحيد حسابات الدولة على الموازنة الجارية والاستثمارية  لغاية نيسان لسنه 2021</t>
  </si>
  <si>
    <t xml:space="preserve">وزارة المالية دائرة المحاسبة قسم التوحيد/ نظام توحيد حسابات الدولة على الموازنة الاتحادية لغاية نيسان  لسنه 2021 
</t>
  </si>
  <si>
    <t>وزارة المالية دائرة المحاسبة قسم التوحيد/ نظام توحيد حسابات الدولة على الموازنة الجارية  لغاية نيسان لسنه 2021</t>
  </si>
  <si>
    <t xml:space="preserve">تعويضات الموظفين  </t>
  </si>
  <si>
    <t xml:space="preserve">المستلزمات الخدمية </t>
  </si>
  <si>
    <t xml:space="preserve">المستلزمات السلعية  </t>
  </si>
  <si>
    <t xml:space="preserve">صيانة الموجودات   </t>
  </si>
  <si>
    <t xml:space="preserve">المنح والاعانات والفوائد والمصروفات الاخرى </t>
  </si>
  <si>
    <t xml:space="preserve">الرعاية الاجتماعية  </t>
  </si>
  <si>
    <t xml:space="preserve">مجموع النفقات الجارية </t>
  </si>
  <si>
    <t xml:space="preserve">خدمة الدين </t>
  </si>
  <si>
    <t>مجموع  البرامج الخاصة</t>
  </si>
  <si>
    <t xml:space="preserve">المجموع العام   </t>
  </si>
  <si>
    <t xml:space="preserve">اسماء الفصول </t>
  </si>
  <si>
    <t xml:space="preserve">نوع النفقة </t>
  </si>
  <si>
    <t xml:space="preserve">النفقات الجارية </t>
  </si>
  <si>
    <t xml:space="preserve">المديونية </t>
  </si>
  <si>
    <t xml:space="preserve">البرامج الخاصة </t>
  </si>
  <si>
    <t>وزارة المالية دائرة المحاسبة قسم التوحيد/ نظام توحيد حسابات الدولة على الموازنة الجارية لغاية  نيسان  لسنه 2021</t>
  </si>
  <si>
    <t>وزارة المالية دائرة المحاسبة قسم التوحيد/ نظام توحيد حسابات الدولة على الموازنة الاستثمارية  لغاية  نيسان  لسنه 2021</t>
  </si>
  <si>
    <t>وزارة المالية دائرة المحاسبة قسم التوحيد/ نظام توحيد حسابات الدولة على الموازنة الاتحادية لغاية  نيسان لسنه 2021</t>
  </si>
  <si>
    <t xml:space="preserve">الايرادت الجارية 
</t>
  </si>
  <si>
    <t>وزارة المالية دائرة المحاسبة قسم التوحيد/ نظام توحيد حسابات الدولة على الموازنة الجارية والاستثمارية  لغاية نيسان  لسنه 2021</t>
  </si>
  <si>
    <t>وزارة المالية دائرة المحاسبة قسم التوحيد/ نظام توحيد حسابات الدولة على الموازنة لاتحادية  لغاية نيسان لسنه 2021</t>
  </si>
  <si>
    <t>وزارة المالية دائرة المحاسبة قسم التوحيد/ نظام توحيد حسابات الدولة على الموازنة االاستثمارية  لغاية نيسان لسنه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</si>
</sst>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_(* #,##0.00_);_(* \(#,##0.00\);_(* &quot;-&quot;??_);_(@_)"/>
    <numFmt numFmtId="165" formatCode="_-* #,##0.00_-;\-* #,##0.00_-;_-* &quot;-&quot;??_-;_-@_-"/>
  </numFmts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3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sz val="16"/>
      <color theme="1"/>
      <name val="Arial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BD4A47"/>
        <bgColor indexed="64"/>
      </patternFill>
    </fill>
    <fill>
      <patternFill patternType="solid">
        <fgColor rgb="FF65FFAB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9FF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0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08">
    <xf numFmtId="0" fontId="0" fillId="0" borderId="0" xfId="0"/>
    <xf numFmtId="0" fontId="5" fillId="2" borderId="1" xfId="1" applyFont="1" applyFill="1" applyBorder="1"/>
    <xf numFmtId="0" fontId="6" fillId="0" borderId="0" xfId="1" applyFont="1"/>
    <xf numFmtId="0" fontId="5" fillId="2" borderId="1" xfId="0" applyFont="1" applyFill="1" applyBorder="1"/>
    <xf numFmtId="0" fontId="6" fillId="0" borderId="0" xfId="25" applyFont="1"/>
    <xf numFmtId="0" fontId="5" fillId="2" borderId="1" xfId="25" applyFont="1" applyFill="1" applyBorder="1"/>
    <xf numFmtId="0" fontId="7" fillId="4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3" fontId="7" fillId="4" borderId="1" xfId="25" applyNumberFormat="1" applyFont="1" applyFill="1" applyBorder="1" applyAlignment="1">
      <alignment horizontal="center" vertical="center"/>
    </xf>
    <xf numFmtId="3" fontId="7" fillId="3" borderId="1" xfId="25" applyNumberFormat="1" applyFont="1" applyFill="1" applyBorder="1" applyAlignment="1">
      <alignment horizontal="center" vertical="center"/>
    </xf>
    <xf numFmtId="3" fontId="7" fillId="8" borderId="1" xfId="25" applyNumberFormat="1" applyFont="1" applyFill="1" applyBorder="1" applyAlignment="1">
      <alignment horizontal="center" vertical="center"/>
    </xf>
    <xf numFmtId="3" fontId="7" fillId="9" borderId="1" xfId="25" applyNumberFormat="1" applyFont="1" applyFill="1" applyBorder="1" applyAlignment="1">
      <alignment horizontal="center" vertical="center"/>
    </xf>
    <xf numFmtId="0" fontId="7" fillId="10" borderId="1" xfId="25" applyFont="1" applyFill="1" applyBorder="1" applyAlignment="1">
      <alignment horizontal="center" vertical="center"/>
    </xf>
    <xf numFmtId="0" fontId="7" fillId="12" borderId="1" xfId="25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vertical="center"/>
    </xf>
    <xf numFmtId="3" fontId="5" fillId="6" borderId="1" xfId="0" applyNumberFormat="1" applyFont="1" applyFill="1" applyBorder="1" applyAlignment="1">
      <alignment horizontal="right" readingOrder="2"/>
    </xf>
    <xf numFmtId="3" fontId="5" fillId="6" borderId="1" xfId="1" applyNumberFormat="1" applyFont="1" applyFill="1" applyBorder="1" applyAlignment="1">
      <alignment horizontal="right" readingOrder="2"/>
    </xf>
    <xf numFmtId="3" fontId="5" fillId="6" borderId="1" xfId="0" applyNumberFormat="1" applyFont="1" applyFill="1" applyBorder="1" applyAlignment="1">
      <alignment horizontal="center" readingOrder="2"/>
    </xf>
    <xf numFmtId="3" fontId="5" fillId="6" borderId="1" xfId="22" applyNumberFormat="1" applyFont="1" applyFill="1" applyBorder="1" applyAlignment="1">
      <alignment horizontal="center" readingOrder="2"/>
    </xf>
    <xf numFmtId="3" fontId="5" fillId="6" borderId="1" xfId="22" applyNumberFormat="1" applyFont="1" applyFill="1" applyBorder="1" applyAlignment="1">
      <alignment horizontal="right" readingOrder="2"/>
    </xf>
    <xf numFmtId="3" fontId="7" fillId="6" borderId="1" xfId="22" applyNumberFormat="1" applyFont="1" applyFill="1" applyBorder="1" applyAlignment="1">
      <alignment horizontal="center" readingOrder="2"/>
    </xf>
    <xf numFmtId="3" fontId="5" fillId="6" borderId="1" xfId="16" applyNumberFormat="1" applyFont="1" applyFill="1" applyBorder="1" applyAlignment="1">
      <alignment horizontal="right" readingOrder="2"/>
    </xf>
    <xf numFmtId="0" fontId="5" fillId="14" borderId="1" xfId="1" applyFont="1" applyFill="1" applyBorder="1"/>
    <xf numFmtId="0" fontId="5" fillId="15" borderId="2" xfId="1" applyFont="1" applyFill="1" applyBorder="1" applyAlignment="1">
      <alignment vertical="center"/>
    </xf>
    <xf numFmtId="0" fontId="5" fillId="14" borderId="1" xfId="1" applyFont="1" applyFill="1" applyBorder="1" applyAlignment="1">
      <alignment horizontal="right"/>
    </xf>
    <xf numFmtId="3" fontId="5" fillId="16" borderId="1" xfId="0" applyNumberFormat="1" applyFont="1" applyFill="1" applyBorder="1" applyAlignment="1">
      <alignment horizontal="center" readingOrder="2"/>
    </xf>
    <xf numFmtId="0" fontId="5" fillId="13" borderId="2" xfId="25" applyFont="1" applyFill="1" applyBorder="1" applyAlignment="1">
      <alignment vertical="center"/>
    </xf>
    <xf numFmtId="3" fontId="5" fillId="6" borderId="1" xfId="25" applyNumberFormat="1" applyFont="1" applyFill="1" applyBorder="1" applyAlignment="1">
      <alignment horizontal="center" readingOrder="2"/>
    </xf>
    <xf numFmtId="3" fontId="6" fillId="0" borderId="0" xfId="1" applyNumberFormat="1" applyFont="1"/>
    <xf numFmtId="3" fontId="5" fillId="18" borderId="1" xfId="0" applyNumberFormat="1" applyFont="1" applyFill="1" applyBorder="1" applyAlignment="1">
      <alignment horizontal="center" readingOrder="2"/>
    </xf>
    <xf numFmtId="0" fontId="5" fillId="13" borderId="6" xfId="0" applyFont="1" applyFill="1" applyBorder="1" applyAlignment="1">
      <alignment horizontal="center" vertical="center" wrapText="1"/>
    </xf>
    <xf numFmtId="0" fontId="5" fillId="13" borderId="1" xfId="1" applyFont="1" applyFill="1" applyBorder="1" applyAlignment="1">
      <alignment horizontal="center" vertical="center"/>
    </xf>
    <xf numFmtId="3" fontId="5" fillId="19" borderId="1" xfId="0" applyNumberFormat="1" applyFont="1" applyFill="1" applyBorder="1" applyAlignment="1">
      <alignment horizontal="center" readingOrder="2"/>
    </xf>
    <xf numFmtId="0" fontId="6" fillId="20" borderId="0" xfId="1" applyFont="1" applyFill="1"/>
    <xf numFmtId="9" fontId="8" fillId="6" borderId="1" xfId="23" applyFont="1" applyFill="1" applyBorder="1" applyAlignment="1">
      <alignment horizontal="right" indent="1" readingOrder="2"/>
    </xf>
    <xf numFmtId="3" fontId="6" fillId="0" borderId="0" xfId="25" applyNumberFormat="1" applyFont="1"/>
    <xf numFmtId="0" fontId="8" fillId="2" borderId="1" xfId="25" applyFont="1" applyFill="1" applyBorder="1"/>
    <xf numFmtId="3" fontId="8" fillId="6" borderId="1" xfId="16" applyNumberFormat="1" applyFont="1" applyFill="1" applyBorder="1" applyAlignment="1">
      <alignment horizontal="right" indent="1" readingOrder="2"/>
    </xf>
    <xf numFmtId="0" fontId="11" fillId="0" borderId="0" xfId="25" applyFont="1"/>
    <xf numFmtId="0" fontId="8" fillId="2" borderId="1" xfId="0" applyFont="1" applyFill="1" applyBorder="1" applyAlignment="1">
      <alignment readingOrder="2"/>
    </xf>
    <xf numFmtId="3" fontId="8" fillId="2" borderId="1" xfId="0" applyNumberFormat="1" applyFont="1" applyFill="1" applyBorder="1" applyAlignment="1">
      <alignment readingOrder="2"/>
    </xf>
    <xf numFmtId="3" fontId="8" fillId="22" borderId="1" xfId="0" applyNumberFormat="1" applyFont="1" applyFill="1" applyBorder="1" applyAlignment="1">
      <alignment readingOrder="2"/>
    </xf>
    <xf numFmtId="0" fontId="8" fillId="16" borderId="1" xfId="0" applyFont="1" applyFill="1" applyBorder="1" applyAlignment="1">
      <alignment vertical="center" readingOrder="2"/>
    </xf>
    <xf numFmtId="0" fontId="5" fillId="16" borderId="1" xfId="1" applyFont="1" applyFill="1" applyBorder="1" applyAlignment="1">
      <alignment horizontal="center"/>
    </xf>
    <xf numFmtId="0" fontId="5" fillId="17" borderId="8" xfId="1" applyFont="1" applyFill="1" applyBorder="1" applyAlignment="1">
      <alignment horizontal="right" vertical="center"/>
    </xf>
    <xf numFmtId="0" fontId="5" fillId="2" borderId="1" xfId="1" applyFont="1" applyFill="1" applyBorder="1" applyAlignment="1">
      <alignment horizontal="right" indent="1"/>
    </xf>
    <xf numFmtId="0" fontId="5" fillId="13" borderId="1" xfId="1" applyFont="1" applyFill="1" applyBorder="1" applyAlignment="1">
      <alignment horizontal="center" vertical="top"/>
    </xf>
    <xf numFmtId="0" fontId="5" fillId="16" borderId="1" xfId="1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indent="1"/>
    </xf>
    <xf numFmtId="0" fontId="5" fillId="16" borderId="1" xfId="1" applyFont="1" applyFill="1" applyBorder="1" applyAlignment="1">
      <alignment horizontal="center" vertical="center" wrapText="1"/>
    </xf>
    <xf numFmtId="0" fontId="5" fillId="19" borderId="1" xfId="1" applyFont="1" applyFill="1" applyBorder="1" applyAlignment="1">
      <alignment horizontal="center" vertical="center" wrapText="1"/>
    </xf>
    <xf numFmtId="0" fontId="8" fillId="21" borderId="1" xfId="0" applyFont="1" applyFill="1" applyBorder="1" applyAlignment="1">
      <alignment horizontal="center" vertical="center" wrapText="1" readingOrder="2"/>
    </xf>
    <xf numFmtId="0" fontId="8" fillId="21" borderId="1" xfId="0" applyFont="1" applyFill="1" applyBorder="1" applyAlignment="1">
      <alignment horizontal="center" vertical="center" readingOrder="2"/>
    </xf>
    <xf numFmtId="0" fontId="7" fillId="14" borderId="1" xfId="25" applyFont="1" applyFill="1" applyBorder="1" applyAlignment="1">
      <alignment horizontal="center" vertical="center" wrapText="1"/>
    </xf>
    <xf numFmtId="0" fontId="5" fillId="5" borderId="3" xfId="8" applyFont="1" applyFill="1" applyBorder="1" applyAlignment="1">
      <alignment horizontal="center" vertical="center"/>
    </xf>
    <xf numFmtId="0" fontId="5" fillId="5" borderId="4" xfId="8" applyFont="1" applyFill="1" applyBorder="1" applyAlignment="1">
      <alignment horizontal="center" vertical="center"/>
    </xf>
    <xf numFmtId="0" fontId="5" fillId="5" borderId="5" xfId="8" applyFont="1" applyFill="1" applyBorder="1" applyAlignment="1">
      <alignment horizontal="center" vertical="center"/>
    </xf>
    <xf numFmtId="0" fontId="5" fillId="5" borderId="3" xfId="8" applyFont="1" applyFill="1" applyBorder="1" applyAlignment="1">
      <alignment horizontal="center" vertical="center" wrapText="1"/>
    </xf>
    <xf numFmtId="0" fontId="5" fillId="5" borderId="4" xfId="8" applyFont="1" applyFill="1" applyBorder="1" applyAlignment="1">
      <alignment horizontal="center" vertical="center" wrapText="1"/>
    </xf>
    <xf numFmtId="0" fontId="5" fillId="5" borderId="5" xfId="8" applyFont="1" applyFill="1" applyBorder="1" applyAlignment="1">
      <alignment horizontal="center" vertical="center" wrapText="1"/>
    </xf>
    <xf numFmtId="0" fontId="10" fillId="19" borderId="3" xfId="25" applyFont="1" applyFill="1" applyBorder="1" applyAlignment="1">
      <alignment horizontal="center" vertical="center" wrapText="1"/>
    </xf>
    <xf numFmtId="0" fontId="10" fillId="19" borderId="4" xfId="25" applyFont="1" applyFill="1" applyBorder="1" applyAlignment="1">
      <alignment horizontal="center" vertical="center"/>
    </xf>
    <xf numFmtId="0" fontId="10" fillId="19" borderId="5" xfId="25" applyFont="1" applyFill="1" applyBorder="1" applyAlignment="1">
      <alignment horizontal="center" vertical="center"/>
    </xf>
    <xf numFmtId="0" fontId="9" fillId="5" borderId="3" xfId="25" applyFont="1" applyFill="1" applyBorder="1" applyAlignment="1">
      <alignment horizontal="center" vertical="center"/>
    </xf>
    <xf numFmtId="0" fontId="9" fillId="5" borderId="4" xfId="25" applyFont="1" applyFill="1" applyBorder="1" applyAlignment="1">
      <alignment horizontal="center" vertical="center"/>
    </xf>
    <xf numFmtId="0" fontId="9" fillId="5" borderId="5" xfId="25" applyFont="1" applyFill="1" applyBorder="1" applyAlignment="1">
      <alignment horizontal="center" vertical="center"/>
    </xf>
    <xf numFmtId="0" fontId="5" fillId="5" borderId="3" xfId="1" applyFont="1" applyFill="1" applyBorder="1" applyAlignment="1">
      <alignment horizontal="center"/>
    </xf>
    <xf numFmtId="0" fontId="5" fillId="5" borderId="4" xfId="1" applyFont="1" applyFill="1" applyBorder="1" applyAlignment="1">
      <alignment horizontal="center"/>
    </xf>
    <xf numFmtId="0" fontId="5" fillId="5" borderId="5" xfId="1" applyFont="1" applyFill="1" applyBorder="1" applyAlignment="1">
      <alignment horizontal="center"/>
    </xf>
    <xf numFmtId="0" fontId="7" fillId="11" borderId="2" xfId="25" applyFont="1" applyFill="1" applyBorder="1" applyAlignment="1">
      <alignment horizontal="center" vertical="center"/>
    </xf>
    <xf numFmtId="0" fontId="7" fillId="11" borderId="6" xfId="25" applyFont="1" applyFill="1" applyBorder="1" applyAlignment="1">
      <alignment horizontal="center" vertical="center"/>
    </xf>
    <xf numFmtId="0" fontId="7" fillId="13" borderId="2" xfId="25" applyFont="1" applyFill="1" applyBorder="1" applyAlignment="1">
      <alignment horizontal="center" vertical="center" wrapText="1"/>
    </xf>
    <xf numFmtId="0" fontId="7" fillId="13" borderId="6" xfId="25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readingOrder="2"/>
    </xf>
    <xf numFmtId="0" fontId="8" fillId="2" borderId="5" xfId="0" applyFont="1" applyFill="1" applyBorder="1" applyAlignment="1">
      <alignment horizontal="center" vertical="center" readingOrder="2"/>
    </xf>
    <xf numFmtId="3" fontId="7" fillId="9" borderId="2" xfId="25" applyNumberFormat="1" applyFont="1" applyFill="1" applyBorder="1" applyAlignment="1">
      <alignment horizontal="center" vertical="center"/>
    </xf>
    <xf numFmtId="3" fontId="7" fillId="9" borderId="6" xfId="25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readingOrder="2"/>
    </xf>
    <xf numFmtId="0" fontId="8" fillId="3" borderId="6" xfId="0" applyFont="1" applyFill="1" applyBorder="1" applyAlignment="1">
      <alignment horizontal="center" vertical="center" readingOrder="2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18" borderId="3" xfId="1" applyFont="1" applyFill="1" applyBorder="1" applyAlignment="1">
      <alignment horizontal="center"/>
    </xf>
    <xf numFmtId="0" fontId="5" fillId="18" borderId="5" xfId="1" applyFont="1" applyFill="1" applyBorder="1" applyAlignment="1">
      <alignment horizontal="center"/>
    </xf>
    <xf numFmtId="0" fontId="5" fillId="17" borderId="2" xfId="1" applyFont="1" applyFill="1" applyBorder="1" applyAlignment="1">
      <alignment horizontal="right" vertical="center" indent="1"/>
    </xf>
    <xf numFmtId="0" fontId="5" fillId="17" borderId="7" xfId="1" applyFont="1" applyFill="1" applyBorder="1" applyAlignment="1">
      <alignment horizontal="right" vertical="center" indent="1"/>
    </xf>
    <xf numFmtId="0" fontId="5" fillId="2" borderId="2" xfId="0" applyFont="1" applyFill="1" applyBorder="1" applyAlignment="1">
      <alignment horizontal="center" vertical="center" readingOrder="2"/>
    </xf>
    <xf numFmtId="0" fontId="5" fillId="2" borderId="7" xfId="0" applyFont="1" applyFill="1" applyBorder="1" applyAlignment="1">
      <alignment horizontal="center" vertical="center" readingOrder="2"/>
    </xf>
    <xf numFmtId="0" fontId="5" fillId="2" borderId="6" xfId="0" applyFont="1" applyFill="1" applyBorder="1" applyAlignment="1">
      <alignment horizontal="center" vertical="center" readingOrder="2"/>
    </xf>
    <xf numFmtId="0" fontId="8" fillId="16" borderId="2" xfId="0" applyFont="1" applyFill="1" applyBorder="1" applyAlignment="1">
      <alignment horizontal="right" vertical="center" wrapText="1" readingOrder="2"/>
    </xf>
    <xf numFmtId="0" fontId="8" fillId="16" borderId="7" xfId="0" applyFont="1" applyFill="1" applyBorder="1" applyAlignment="1">
      <alignment horizontal="right" vertical="center" readingOrder="2"/>
    </xf>
    <xf numFmtId="0" fontId="8" fillId="16" borderId="6" xfId="0" applyFont="1" applyFill="1" applyBorder="1" applyAlignment="1">
      <alignment horizontal="right" vertical="center" readingOrder="2"/>
    </xf>
    <xf numFmtId="0" fontId="8" fillId="22" borderId="3" xfId="0" applyFont="1" applyFill="1" applyBorder="1" applyAlignment="1">
      <alignment horizontal="center" vertical="center" readingOrder="2"/>
    </xf>
    <xf numFmtId="0" fontId="8" fillId="22" borderId="4" xfId="0" applyFont="1" applyFill="1" applyBorder="1" applyAlignment="1">
      <alignment horizontal="center" vertical="center" readingOrder="2"/>
    </xf>
    <xf numFmtId="0" fontId="8" fillId="22" borderId="5" xfId="0" applyFont="1" applyFill="1" applyBorder="1" applyAlignment="1">
      <alignment horizontal="center" vertical="center" readingOrder="2"/>
    </xf>
    <xf numFmtId="0" fontId="8" fillId="22" borderId="1" xfId="0" applyFont="1" applyFill="1" applyBorder="1" applyAlignment="1">
      <alignment horizontal="center" readingOrder="2"/>
    </xf>
    <xf numFmtId="0" fontId="5" fillId="5" borderId="1" xfId="24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5" borderId="3" xfId="24" applyFont="1" applyFill="1" applyBorder="1" applyAlignment="1">
      <alignment horizontal="center" vertical="center"/>
    </xf>
    <xf numFmtId="0" fontId="5" fillId="5" borderId="5" xfId="24" applyFont="1" applyFill="1" applyBorder="1" applyAlignment="1">
      <alignment horizontal="center" vertical="center"/>
    </xf>
    <xf numFmtId="0" fontId="8" fillId="5" borderId="3" xfId="24" applyFont="1" applyFill="1" applyBorder="1" applyAlignment="1">
      <alignment horizontal="center" vertical="center"/>
    </xf>
    <xf numFmtId="0" fontId="8" fillId="5" borderId="5" xfId="24" applyFont="1" applyFill="1" applyBorder="1" applyAlignment="1">
      <alignment horizontal="center" vertical="center"/>
    </xf>
    <xf numFmtId="0" fontId="8" fillId="5" borderId="3" xfId="25" applyFont="1" applyFill="1" applyBorder="1" applyAlignment="1">
      <alignment horizontal="center" vertical="center" wrapText="1"/>
    </xf>
    <xf numFmtId="0" fontId="8" fillId="5" borderId="5" xfId="25" applyFont="1" applyFill="1" applyBorder="1" applyAlignment="1">
      <alignment horizontal="center" vertical="center" wrapText="1"/>
    </xf>
  </cellXfs>
  <cellStyles count="40">
    <cellStyle name="Comma" xfId="22" builtinId="3"/>
    <cellStyle name="Comma 2" xfId="2"/>
    <cellStyle name="Comma 2 2" xfId="3"/>
    <cellStyle name="Comma 3" xfId="4"/>
    <cellStyle name="Comma 4" xfId="5"/>
    <cellStyle name="Comma 5" xfId="6"/>
    <cellStyle name="Comma 6" xfId="7"/>
    <cellStyle name="Comma 6 2" xfId="27"/>
    <cellStyle name="Comma 6 2 2" xfId="28"/>
    <cellStyle name="Comma 7" xfId="29"/>
    <cellStyle name="Normal" xfId="0" builtinId="0"/>
    <cellStyle name="Normal 2" xfId="8"/>
    <cellStyle name="Normal 2 2" xfId="1"/>
    <cellStyle name="Normal 2 2 2" xfId="25"/>
    <cellStyle name="Normal 2 2 3" xfId="26"/>
    <cellStyle name="Normal 2 3" xfId="9"/>
    <cellStyle name="Normal 2 4" xfId="10"/>
    <cellStyle name="Normal 2 5" xfId="11"/>
    <cellStyle name="Normal 2 6" xfId="12"/>
    <cellStyle name="Normal 2 6 2" xfId="13"/>
    <cellStyle name="Normal 2 6 2 2" xfId="30"/>
    <cellStyle name="Normal 2 6 2 2 2" xfId="31"/>
    <cellStyle name="Normal 2 7" xfId="24"/>
    <cellStyle name="Normal 3" xfId="14"/>
    <cellStyle name="Normal 4" xfId="15"/>
    <cellStyle name="Normal 4 2" xfId="32"/>
    <cellStyle name="Normal 5" xfId="16"/>
    <cellStyle name="Normal 6" xfId="17"/>
    <cellStyle name="Normal 6 2" xfId="18"/>
    <cellStyle name="Normal 6 2 2" xfId="33"/>
    <cellStyle name="Normal 6 2 2 2" xfId="34"/>
    <cellStyle name="Normal 7" xfId="19"/>
    <cellStyle name="Normal 7 2" xfId="35"/>
    <cellStyle name="Normal 7 2 2" xfId="36"/>
    <cellStyle name="Normal 8" xfId="37"/>
    <cellStyle name="Normal 8 2" xfId="38"/>
    <cellStyle name="Normal 9" xfId="39"/>
    <cellStyle name="Percent" xfId="23" builtinId="5"/>
    <cellStyle name="Percent 2" xfId="20"/>
    <cellStyle name="Percent 3" xfId="21"/>
  </cellStyles>
  <dxfs count="0"/>
  <tableStyles count="0" defaultTableStyle="TableStyleMedium2" defaultPivotStyle="PivotStyleMedium9"/>
  <colors>
    <mruColors>
      <color rgb="FFD9FFEB"/>
      <color rgb="FF98FEC9"/>
      <color rgb="FF63FDA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47"/>
  <sheetViews>
    <sheetView rightToLeft="1" tabSelected="1" zoomScale="77" zoomScaleNormal="77" workbookViewId="0">
      <selection sqref="A1:D1"/>
    </sheetView>
  </sheetViews>
  <sheetFormatPr defaultColWidth="9" defaultRowHeight="15" x14ac:dyDescent="0.2"/>
  <cols>
    <col min="1" max="1" width="27.125" style="2" customWidth="1"/>
    <col min="2" max="2" width="24.625" style="2" customWidth="1"/>
    <col min="3" max="3" width="23.375" style="2" customWidth="1"/>
    <col min="4" max="4" width="26.875" style="2" customWidth="1"/>
    <col min="5" max="16384" width="9" style="2"/>
  </cols>
  <sheetData>
    <row r="1" spans="1:4" ht="36.75" customHeight="1" x14ac:dyDescent="0.2">
      <c r="A1" s="56" t="s">
        <v>120</v>
      </c>
      <c r="B1" s="57"/>
      <c r="C1" s="57"/>
      <c r="D1" s="58"/>
    </row>
    <row r="2" spans="1:4" ht="26.25" customHeight="1" x14ac:dyDescent="0.2">
      <c r="A2" s="59" t="s">
        <v>83</v>
      </c>
      <c r="B2" s="60"/>
      <c r="C2" s="60"/>
      <c r="D2" s="61"/>
    </row>
    <row r="3" spans="1:4" ht="16.5" x14ac:dyDescent="0.2">
      <c r="A3" s="15" t="s">
        <v>0</v>
      </c>
      <c r="B3" s="6" t="s">
        <v>41</v>
      </c>
      <c r="C3" s="6" t="s">
        <v>38</v>
      </c>
      <c r="D3" s="6" t="s">
        <v>50</v>
      </c>
    </row>
    <row r="4" spans="1:4" ht="15.75" x14ac:dyDescent="0.25">
      <c r="A4" s="1" t="s">
        <v>1</v>
      </c>
      <c r="B4" s="16">
        <v>141704804807</v>
      </c>
      <c r="C4" s="16">
        <v>0</v>
      </c>
      <c r="D4" s="17">
        <f>B4+C4</f>
        <v>141704804807</v>
      </c>
    </row>
    <row r="5" spans="1:4" ht="15.75" x14ac:dyDescent="0.25">
      <c r="A5" s="1" t="s">
        <v>2</v>
      </c>
      <c r="B5" s="16">
        <v>13851074097</v>
      </c>
      <c r="C5" s="16">
        <v>0</v>
      </c>
      <c r="D5" s="17">
        <f t="shared" ref="D5:D47" si="0">B5+C5</f>
        <v>13851074097</v>
      </c>
    </row>
    <row r="6" spans="1:4" ht="15.75" x14ac:dyDescent="0.25">
      <c r="A6" s="1" t="s">
        <v>3</v>
      </c>
      <c r="B6" s="16">
        <v>1466620134823</v>
      </c>
      <c r="C6" s="16">
        <v>5400168597</v>
      </c>
      <c r="D6" s="17">
        <f t="shared" si="0"/>
        <v>1472020303420</v>
      </c>
    </row>
    <row r="7" spans="1:4" ht="15.75" x14ac:dyDescent="0.25">
      <c r="A7" s="1" t="s">
        <v>4</v>
      </c>
      <c r="B7" s="16">
        <v>14295727727</v>
      </c>
      <c r="C7" s="16">
        <v>0</v>
      </c>
      <c r="D7" s="17">
        <f t="shared" si="0"/>
        <v>14295727727</v>
      </c>
    </row>
    <row r="8" spans="1:4" ht="15.75" x14ac:dyDescent="0.25">
      <c r="A8" s="1" t="s">
        <v>5</v>
      </c>
      <c r="B8" s="16">
        <v>7794634761402.8301</v>
      </c>
      <c r="C8" s="16">
        <v>28050</v>
      </c>
      <c r="D8" s="17">
        <f t="shared" si="0"/>
        <v>7794634789452.8301</v>
      </c>
    </row>
    <row r="9" spans="1:4" ht="15.75" x14ac:dyDescent="0.25">
      <c r="A9" s="1" t="s">
        <v>6</v>
      </c>
      <c r="B9" s="16">
        <v>3785011107343.1201</v>
      </c>
      <c r="C9" s="16">
        <v>0</v>
      </c>
      <c r="D9" s="17">
        <f t="shared" si="0"/>
        <v>3785011107343.1201</v>
      </c>
    </row>
    <row r="10" spans="1:4" ht="15.75" x14ac:dyDescent="0.25">
      <c r="A10" s="1" t="s">
        <v>94</v>
      </c>
      <c r="B10" s="16">
        <v>933918298878.98804</v>
      </c>
      <c r="C10" s="16">
        <v>0</v>
      </c>
      <c r="D10" s="17">
        <f t="shared" si="0"/>
        <v>933918298878.98804</v>
      </c>
    </row>
    <row r="11" spans="1:4" ht="15.75" x14ac:dyDescent="0.25">
      <c r="A11" s="1" t="s">
        <v>42</v>
      </c>
      <c r="B11" s="16">
        <v>451775935169.23999</v>
      </c>
      <c r="C11" s="16">
        <v>7011857060</v>
      </c>
      <c r="D11" s="17">
        <f t="shared" si="0"/>
        <v>458787792229.23999</v>
      </c>
    </row>
    <row r="12" spans="1:4" ht="15.75" x14ac:dyDescent="0.25">
      <c r="A12" s="1" t="s">
        <v>95</v>
      </c>
      <c r="B12" s="16">
        <v>2247996747301</v>
      </c>
      <c r="C12" s="16">
        <v>0</v>
      </c>
      <c r="D12" s="17">
        <f t="shared" si="0"/>
        <v>2247996747301</v>
      </c>
    </row>
    <row r="13" spans="1:4" ht="15.75" x14ac:dyDescent="0.25">
      <c r="A13" s="1" t="s">
        <v>7</v>
      </c>
      <c r="B13" s="16">
        <v>207870857393.60001</v>
      </c>
      <c r="C13" s="16">
        <v>8000</v>
      </c>
      <c r="D13" s="17">
        <f t="shared" si="0"/>
        <v>207870865393.60001</v>
      </c>
    </row>
    <row r="14" spans="1:4" ht="15.75" x14ac:dyDescent="0.25">
      <c r="A14" s="1" t="s">
        <v>8</v>
      </c>
      <c r="B14" s="16">
        <v>586921602887.69995</v>
      </c>
      <c r="C14" s="16">
        <v>0</v>
      </c>
      <c r="D14" s="17">
        <f t="shared" si="0"/>
        <v>586921602887.69995</v>
      </c>
    </row>
    <row r="15" spans="1:4" ht="15.75" x14ac:dyDescent="0.25">
      <c r="A15" s="1" t="s">
        <v>9</v>
      </c>
      <c r="B15" s="16">
        <v>23364246426</v>
      </c>
      <c r="C15" s="16">
        <v>0</v>
      </c>
      <c r="D15" s="17">
        <f t="shared" si="0"/>
        <v>23364246426</v>
      </c>
    </row>
    <row r="16" spans="1:4" ht="15.75" x14ac:dyDescent="0.25">
      <c r="A16" s="1" t="s">
        <v>10</v>
      </c>
      <c r="B16" s="16">
        <v>73178968240.800003</v>
      </c>
      <c r="C16" s="16">
        <v>0</v>
      </c>
      <c r="D16" s="17">
        <f t="shared" si="0"/>
        <v>73178968240.800003</v>
      </c>
    </row>
    <row r="17" spans="1:4" ht="15.75" x14ac:dyDescent="0.25">
      <c r="A17" s="1" t="s">
        <v>11</v>
      </c>
      <c r="B17" s="16">
        <v>32901450248</v>
      </c>
      <c r="C17" s="16">
        <v>1000</v>
      </c>
      <c r="D17" s="17">
        <f t="shared" si="0"/>
        <v>32901451248</v>
      </c>
    </row>
    <row r="18" spans="1:4" ht="15.75" x14ac:dyDescent="0.25">
      <c r="A18" s="1" t="s">
        <v>12</v>
      </c>
      <c r="B18" s="16">
        <v>11530312780</v>
      </c>
      <c r="C18" s="16">
        <v>10418826621</v>
      </c>
      <c r="D18" s="17">
        <f t="shared" si="0"/>
        <v>21949139401</v>
      </c>
    </row>
    <row r="19" spans="1:4" ht="15.75" x14ac:dyDescent="0.25">
      <c r="A19" s="1" t="s">
        <v>82</v>
      </c>
      <c r="B19" s="16">
        <v>64092598688.166</v>
      </c>
      <c r="C19" s="16">
        <v>80070163263</v>
      </c>
      <c r="D19" s="17">
        <f t="shared" si="0"/>
        <v>144162761951.16602</v>
      </c>
    </row>
    <row r="20" spans="1:4" ht="15.75" x14ac:dyDescent="0.25">
      <c r="A20" s="1" t="s">
        <v>13</v>
      </c>
      <c r="B20" s="16">
        <v>43248685724</v>
      </c>
      <c r="C20" s="16">
        <v>192830800</v>
      </c>
      <c r="D20" s="17">
        <f t="shared" si="0"/>
        <v>43441516524</v>
      </c>
    </row>
    <row r="21" spans="1:4" ht="15.75" x14ac:dyDescent="0.25">
      <c r="A21" s="1" t="s">
        <v>14</v>
      </c>
      <c r="B21" s="16">
        <v>67778498093</v>
      </c>
      <c r="C21" s="16">
        <v>5428106864</v>
      </c>
      <c r="D21" s="17">
        <f t="shared" si="0"/>
        <v>73206604957</v>
      </c>
    </row>
    <row r="22" spans="1:4" ht="15.75" x14ac:dyDescent="0.25">
      <c r="A22" s="1" t="s">
        <v>15</v>
      </c>
      <c r="B22" s="16">
        <v>11750391641.909</v>
      </c>
      <c r="C22" s="16">
        <v>52130058622.331001</v>
      </c>
      <c r="D22" s="17">
        <f t="shared" si="0"/>
        <v>63880450264.240005</v>
      </c>
    </row>
    <row r="23" spans="1:4" ht="15.75" x14ac:dyDescent="0.25">
      <c r="A23" s="1" t="s">
        <v>117</v>
      </c>
      <c r="B23" s="16">
        <v>14365845884.667</v>
      </c>
      <c r="C23" s="16">
        <v>3464009906</v>
      </c>
      <c r="D23" s="17">
        <f t="shared" si="0"/>
        <v>17829855790.667</v>
      </c>
    </row>
    <row r="24" spans="1:4" ht="15.75" x14ac:dyDescent="0.25">
      <c r="A24" s="1" t="s">
        <v>16</v>
      </c>
      <c r="B24" s="16">
        <v>326138606872</v>
      </c>
      <c r="C24" s="16">
        <v>25861033022.959</v>
      </c>
      <c r="D24" s="17">
        <f t="shared" si="0"/>
        <v>351999639894.95898</v>
      </c>
    </row>
    <row r="25" spans="1:4" ht="15.75" x14ac:dyDescent="0.25">
      <c r="A25" s="1" t="s">
        <v>17</v>
      </c>
      <c r="B25" s="16">
        <v>706747008379.80005</v>
      </c>
      <c r="C25" s="16">
        <v>1105858794</v>
      </c>
      <c r="D25" s="17">
        <f t="shared" si="0"/>
        <v>707852867173.80005</v>
      </c>
    </row>
    <row r="26" spans="1:4" ht="15.75" x14ac:dyDescent="0.25">
      <c r="A26" s="1" t="s">
        <v>18</v>
      </c>
      <c r="B26" s="16">
        <v>552462055516</v>
      </c>
      <c r="C26" s="16">
        <v>101003779864</v>
      </c>
      <c r="D26" s="17">
        <f t="shared" si="0"/>
        <v>653465835380</v>
      </c>
    </row>
    <row r="27" spans="1:4" ht="15.75" x14ac:dyDescent="0.25">
      <c r="A27" s="1" t="s">
        <v>19</v>
      </c>
      <c r="B27" s="16">
        <v>4366910917</v>
      </c>
      <c r="C27" s="16">
        <v>0</v>
      </c>
      <c r="D27" s="17">
        <f t="shared" si="0"/>
        <v>4366910917</v>
      </c>
    </row>
    <row r="28" spans="1:4" ht="15.75" x14ac:dyDescent="0.25">
      <c r="A28" s="1" t="s">
        <v>20</v>
      </c>
      <c r="B28" s="16">
        <v>26271201780</v>
      </c>
      <c r="C28" s="16">
        <v>1000</v>
      </c>
      <c r="D28" s="17">
        <f t="shared" si="0"/>
        <v>26271202780</v>
      </c>
    </row>
    <row r="29" spans="1:4" ht="15.75" x14ac:dyDescent="0.25">
      <c r="A29" s="1" t="s">
        <v>21</v>
      </c>
      <c r="B29" s="16">
        <v>59916772503.25</v>
      </c>
      <c r="C29" s="16">
        <v>20638230456</v>
      </c>
      <c r="D29" s="17">
        <f t="shared" si="0"/>
        <v>80555002959.25</v>
      </c>
    </row>
    <row r="30" spans="1:4" ht="15.75" x14ac:dyDescent="0.25">
      <c r="A30" s="1" t="s">
        <v>80</v>
      </c>
      <c r="B30" s="16">
        <v>323170101165.40002</v>
      </c>
      <c r="C30" s="16">
        <v>67893308383</v>
      </c>
      <c r="D30" s="17">
        <f t="shared" si="0"/>
        <v>391063409548.40002</v>
      </c>
    </row>
    <row r="31" spans="1:4" ht="15.75" x14ac:dyDescent="0.25">
      <c r="A31" s="1" t="s">
        <v>78</v>
      </c>
      <c r="B31" s="16">
        <v>35931711415.25</v>
      </c>
      <c r="C31" s="16">
        <v>0</v>
      </c>
      <c r="D31" s="17">
        <f t="shared" si="0"/>
        <v>35931711415.25</v>
      </c>
    </row>
    <row r="32" spans="1:4" ht="15.75" x14ac:dyDescent="0.25">
      <c r="A32" s="3" t="s">
        <v>43</v>
      </c>
      <c r="B32" s="16">
        <v>924412906772</v>
      </c>
      <c r="C32" s="16">
        <v>0</v>
      </c>
      <c r="D32" s="17">
        <f t="shared" si="0"/>
        <v>924412906772</v>
      </c>
    </row>
    <row r="33" spans="1:4" ht="15.75" x14ac:dyDescent="0.25">
      <c r="A33" s="3" t="s">
        <v>81</v>
      </c>
      <c r="B33" s="16">
        <v>323794257249</v>
      </c>
      <c r="C33" s="16">
        <v>48001225</v>
      </c>
      <c r="D33" s="17">
        <f t="shared" si="0"/>
        <v>323842258474</v>
      </c>
    </row>
    <row r="34" spans="1:4" ht="15.75" x14ac:dyDescent="0.25">
      <c r="A34" s="3" t="s">
        <v>44</v>
      </c>
      <c r="B34" s="16">
        <v>250243044378</v>
      </c>
      <c r="C34" s="16">
        <v>0</v>
      </c>
      <c r="D34" s="17">
        <f t="shared" si="0"/>
        <v>250243044378</v>
      </c>
    </row>
    <row r="35" spans="1:4" ht="15.75" x14ac:dyDescent="0.25">
      <c r="A35" s="3" t="s">
        <v>57</v>
      </c>
      <c r="B35" s="16">
        <v>310934790059</v>
      </c>
      <c r="C35" s="16">
        <v>0</v>
      </c>
      <c r="D35" s="17">
        <f t="shared" si="0"/>
        <v>310934790059</v>
      </c>
    </row>
    <row r="36" spans="1:4" ht="15.75" x14ac:dyDescent="0.25">
      <c r="A36" s="3" t="s">
        <v>76</v>
      </c>
      <c r="B36" s="16">
        <v>31539903838</v>
      </c>
      <c r="C36" s="16">
        <v>47510212206</v>
      </c>
      <c r="D36" s="17">
        <f t="shared" si="0"/>
        <v>79050116044</v>
      </c>
    </row>
    <row r="37" spans="1:4" ht="15.75" x14ac:dyDescent="0.25">
      <c r="A37" s="3" t="s">
        <v>84</v>
      </c>
      <c r="B37" s="16">
        <v>142097585193</v>
      </c>
      <c r="C37" s="16">
        <v>0</v>
      </c>
      <c r="D37" s="17">
        <f t="shared" si="0"/>
        <v>142097585193</v>
      </c>
    </row>
    <row r="38" spans="1:4" ht="15.75" x14ac:dyDescent="0.25">
      <c r="A38" s="3" t="s">
        <v>45</v>
      </c>
      <c r="B38" s="16">
        <v>194055412473</v>
      </c>
      <c r="C38" s="16">
        <v>250000</v>
      </c>
      <c r="D38" s="17">
        <f t="shared" si="0"/>
        <v>194055662473</v>
      </c>
    </row>
    <row r="39" spans="1:4" ht="15.75" x14ac:dyDescent="0.25">
      <c r="A39" s="3" t="s">
        <v>46</v>
      </c>
      <c r="B39" s="16">
        <v>225724965250</v>
      </c>
      <c r="C39" s="16">
        <v>920973412</v>
      </c>
      <c r="D39" s="17">
        <f t="shared" si="0"/>
        <v>226645938662</v>
      </c>
    </row>
    <row r="40" spans="1:4" ht="15.75" x14ac:dyDescent="0.25">
      <c r="A40" s="3" t="s">
        <v>47</v>
      </c>
      <c r="B40" s="16">
        <v>212937724758</v>
      </c>
      <c r="C40" s="16">
        <v>3425244975</v>
      </c>
      <c r="D40" s="17">
        <f t="shared" si="0"/>
        <v>216362969733</v>
      </c>
    </row>
    <row r="41" spans="1:4" ht="15.75" x14ac:dyDescent="0.25">
      <c r="A41" s="3" t="s">
        <v>48</v>
      </c>
      <c r="B41" s="16">
        <v>104640093919</v>
      </c>
      <c r="C41" s="16">
        <v>0</v>
      </c>
      <c r="D41" s="17">
        <f t="shared" si="0"/>
        <v>104640093919</v>
      </c>
    </row>
    <row r="42" spans="1:4" ht="15.75" x14ac:dyDescent="0.25">
      <c r="A42" s="3" t="s">
        <v>49</v>
      </c>
      <c r="B42" s="16">
        <v>201278184195</v>
      </c>
      <c r="C42" s="16">
        <v>298135613</v>
      </c>
      <c r="D42" s="17">
        <f t="shared" si="0"/>
        <v>201576319808</v>
      </c>
    </row>
    <row r="43" spans="1:4" ht="15.75" x14ac:dyDescent="0.25">
      <c r="A43" s="3" t="s">
        <v>77</v>
      </c>
      <c r="B43" s="16">
        <v>15011319808</v>
      </c>
      <c r="C43" s="16">
        <v>0</v>
      </c>
      <c r="D43" s="17">
        <f t="shared" si="0"/>
        <v>15011319808</v>
      </c>
    </row>
    <row r="44" spans="1:4" ht="15.75" x14ac:dyDescent="0.25">
      <c r="A44" s="1" t="s">
        <v>58</v>
      </c>
      <c r="B44" s="16">
        <v>1209494809</v>
      </c>
      <c r="C44" s="16">
        <v>0</v>
      </c>
      <c r="D44" s="17">
        <f t="shared" si="0"/>
        <v>1209494809</v>
      </c>
    </row>
    <row r="45" spans="1:4" ht="15.75" x14ac:dyDescent="0.25">
      <c r="A45" s="3" t="s">
        <v>68</v>
      </c>
      <c r="B45" s="16">
        <v>128267133885</v>
      </c>
      <c r="C45" s="16">
        <v>0</v>
      </c>
      <c r="D45" s="17">
        <f t="shared" si="0"/>
        <v>128267133885</v>
      </c>
    </row>
    <row r="46" spans="1:4" ht="15.75" x14ac:dyDescent="0.25">
      <c r="A46" s="3" t="s">
        <v>69</v>
      </c>
      <c r="B46" s="16">
        <v>1195114748</v>
      </c>
      <c r="C46" s="16">
        <v>0</v>
      </c>
      <c r="D46" s="17">
        <f t="shared" si="0"/>
        <v>1195114748</v>
      </c>
    </row>
    <row r="47" spans="1:4" ht="15.75" x14ac:dyDescent="0.25">
      <c r="A47" s="3" t="s">
        <v>22</v>
      </c>
      <c r="B47" s="16">
        <v>23089158349439.719</v>
      </c>
      <c r="C47" s="16">
        <v>432821087734.28998</v>
      </c>
      <c r="D47" s="17">
        <f t="shared" si="0"/>
        <v>23521979437174.008</v>
      </c>
    </row>
  </sheetData>
  <mergeCells count="2">
    <mergeCell ref="A1:D1"/>
    <mergeCell ref="A2:D2"/>
  </mergeCells>
  <printOptions horizontalCentered="1"/>
  <pageMargins left="0" right="0" top="0.59055118110236227" bottom="0" header="0" footer="0"/>
  <pageSetup paperSize="9" scale="80" orientation="portrait" r:id="rId1"/>
  <headerFooter>
    <oddHeader>&amp;L&amp;D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K80"/>
  <sheetViews>
    <sheetView rightToLeft="1" zoomScale="71" zoomScaleNormal="71" workbookViewId="0">
      <selection activeCell="C42" sqref="C42"/>
    </sheetView>
  </sheetViews>
  <sheetFormatPr defaultColWidth="9" defaultRowHeight="15" x14ac:dyDescent="0.2"/>
  <cols>
    <col min="1" max="1" width="28.5" style="2" bestFit="1" customWidth="1"/>
    <col min="2" max="2" width="19.625" style="2" bestFit="1" customWidth="1"/>
    <col min="3" max="3" width="18.375" style="2" bestFit="1" customWidth="1"/>
    <col min="4" max="4" width="17" style="2" bestFit="1" customWidth="1"/>
    <col min="5" max="5" width="18.375" style="2" bestFit="1" customWidth="1"/>
    <col min="6" max="6" width="28.875" style="2" bestFit="1" customWidth="1"/>
    <col min="7" max="7" width="18.5" style="2" bestFit="1" customWidth="1"/>
    <col min="8" max="8" width="15.5" style="2" bestFit="1" customWidth="1"/>
    <col min="9" max="9" width="18.5" style="2" bestFit="1" customWidth="1"/>
    <col min="10" max="10" width="14.375" style="2" bestFit="1" customWidth="1"/>
    <col min="11" max="11" width="19.625" style="2" bestFit="1" customWidth="1"/>
    <col min="12" max="12" width="35.75" style="2" customWidth="1"/>
    <col min="13" max="16384" width="9" style="2"/>
  </cols>
  <sheetData>
    <row r="1" spans="1:11" ht="61.5" customHeight="1" x14ac:dyDescent="0.2">
      <c r="A1" s="62" t="s">
        <v>121</v>
      </c>
      <c r="B1" s="63"/>
      <c r="C1" s="63"/>
      <c r="D1" s="63"/>
      <c r="E1" s="63"/>
      <c r="F1" s="63"/>
      <c r="G1" s="63"/>
      <c r="H1" s="63"/>
      <c r="I1" s="63"/>
      <c r="J1" s="63"/>
      <c r="K1" s="64"/>
    </row>
    <row r="2" spans="1:1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8.75" customHeight="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36.75" customHeight="1" x14ac:dyDescent="0.2">
      <c r="A4" s="65" t="s">
        <v>122</v>
      </c>
      <c r="B4" s="66"/>
      <c r="C4" s="66"/>
      <c r="D4" s="66"/>
      <c r="E4" s="66"/>
      <c r="F4" s="66"/>
      <c r="G4" s="66"/>
      <c r="H4" s="66"/>
      <c r="I4" s="66"/>
      <c r="J4" s="66"/>
      <c r="K4" s="67"/>
    </row>
    <row r="5" spans="1:11" ht="34.5" customHeight="1" x14ac:dyDescent="0.2">
      <c r="A5" s="65" t="s">
        <v>70</v>
      </c>
      <c r="B5" s="66"/>
      <c r="C5" s="66"/>
      <c r="D5" s="66"/>
      <c r="E5" s="66"/>
      <c r="F5" s="66"/>
      <c r="G5" s="66"/>
      <c r="H5" s="66"/>
      <c r="I5" s="66"/>
      <c r="J5" s="66"/>
      <c r="K5" s="67"/>
    </row>
    <row r="6" spans="1:11" ht="18" customHeight="1" x14ac:dyDescent="0.2">
      <c r="A6" s="75" t="s">
        <v>98</v>
      </c>
      <c r="B6" s="75"/>
      <c r="C6" s="75"/>
      <c r="D6" s="75"/>
      <c r="E6" s="75"/>
      <c r="F6" s="75"/>
      <c r="G6" s="76"/>
      <c r="H6" s="77" t="s">
        <v>93</v>
      </c>
      <c r="I6" s="79" t="s">
        <v>87</v>
      </c>
      <c r="J6" s="71" t="s">
        <v>85</v>
      </c>
      <c r="K6" s="73" t="s">
        <v>88</v>
      </c>
    </row>
    <row r="7" spans="1:11" ht="52.5" customHeight="1" x14ac:dyDescent="0.2">
      <c r="A7" s="27" t="s">
        <v>89</v>
      </c>
      <c r="B7" s="8" t="s">
        <v>115</v>
      </c>
      <c r="C7" s="9" t="s">
        <v>24</v>
      </c>
      <c r="D7" s="10" t="s">
        <v>25</v>
      </c>
      <c r="E7" s="11" t="s">
        <v>90</v>
      </c>
      <c r="F7" s="55" t="s">
        <v>113</v>
      </c>
      <c r="G7" s="14" t="s">
        <v>91</v>
      </c>
      <c r="H7" s="78"/>
      <c r="I7" s="80"/>
      <c r="J7" s="72"/>
      <c r="K7" s="74"/>
    </row>
    <row r="8" spans="1:11" ht="15.75" x14ac:dyDescent="0.25">
      <c r="A8" s="5" t="s">
        <v>1</v>
      </c>
      <c r="B8" s="18">
        <v>135540020286</v>
      </c>
      <c r="C8" s="18">
        <v>4372004879</v>
      </c>
      <c r="D8" s="18">
        <v>501343015</v>
      </c>
      <c r="E8" s="18">
        <v>810592798</v>
      </c>
      <c r="F8" s="18">
        <v>274423028</v>
      </c>
      <c r="G8" s="18">
        <v>79078551</v>
      </c>
      <c r="H8" s="18">
        <v>127342250</v>
      </c>
      <c r="I8" s="18">
        <v>0</v>
      </c>
      <c r="J8" s="18">
        <v>0</v>
      </c>
      <c r="K8" s="18">
        <v>141704804807</v>
      </c>
    </row>
    <row r="9" spans="1:11" ht="15.75" x14ac:dyDescent="0.25">
      <c r="A9" s="5" t="s">
        <v>2</v>
      </c>
      <c r="B9" s="18">
        <v>10728925831</v>
      </c>
      <c r="C9" s="18">
        <v>1290348166</v>
      </c>
      <c r="D9" s="18">
        <v>1159222940</v>
      </c>
      <c r="E9" s="18">
        <v>330869160</v>
      </c>
      <c r="F9" s="18">
        <v>178250000</v>
      </c>
      <c r="G9" s="18">
        <v>0</v>
      </c>
      <c r="H9" s="18">
        <v>163458000</v>
      </c>
      <c r="I9" s="18">
        <v>0</v>
      </c>
      <c r="J9" s="18">
        <v>0</v>
      </c>
      <c r="K9" s="18">
        <v>13851074097</v>
      </c>
    </row>
    <row r="10" spans="1:11" ht="15.75" x14ac:dyDescent="0.25">
      <c r="A10" s="5" t="s">
        <v>3</v>
      </c>
      <c r="B10" s="18">
        <v>1325382716617</v>
      </c>
      <c r="C10" s="18">
        <v>12211467641</v>
      </c>
      <c r="D10" s="18">
        <v>4460057204</v>
      </c>
      <c r="E10" s="18">
        <v>2850935253</v>
      </c>
      <c r="F10" s="18">
        <v>118179012035</v>
      </c>
      <c r="G10" s="18">
        <v>0</v>
      </c>
      <c r="H10" s="18">
        <v>688033875</v>
      </c>
      <c r="I10" s="18">
        <v>0</v>
      </c>
      <c r="J10" s="18">
        <v>2847912198</v>
      </c>
      <c r="K10" s="18">
        <v>1466620134823</v>
      </c>
    </row>
    <row r="11" spans="1:11" ht="15.75" x14ac:dyDescent="0.25">
      <c r="A11" s="5" t="s">
        <v>4</v>
      </c>
      <c r="B11" s="18">
        <v>13840169991</v>
      </c>
      <c r="C11" s="18">
        <v>175960111</v>
      </c>
      <c r="D11" s="18">
        <v>115242800</v>
      </c>
      <c r="E11" s="18">
        <v>153766825</v>
      </c>
      <c r="F11" s="18">
        <v>10200000</v>
      </c>
      <c r="G11" s="18">
        <v>0</v>
      </c>
      <c r="H11" s="18">
        <v>388000</v>
      </c>
      <c r="I11" s="18">
        <v>0</v>
      </c>
      <c r="J11" s="18">
        <v>0</v>
      </c>
      <c r="K11" s="18">
        <v>14295727727</v>
      </c>
    </row>
    <row r="12" spans="1:11" ht="15.75" x14ac:dyDescent="0.25">
      <c r="A12" s="5" t="s">
        <v>5</v>
      </c>
      <c r="B12" s="18">
        <v>36608919541.900002</v>
      </c>
      <c r="C12" s="18">
        <v>1794083465.9000001</v>
      </c>
      <c r="D12" s="18">
        <v>499927161</v>
      </c>
      <c r="E12" s="18">
        <v>564829750</v>
      </c>
      <c r="F12" s="18">
        <v>1717189601883</v>
      </c>
      <c r="G12" s="18">
        <v>3870267646954.0298</v>
      </c>
      <c r="H12" s="18">
        <v>209203000</v>
      </c>
      <c r="I12" s="18">
        <v>2167500549647</v>
      </c>
      <c r="J12" s="18">
        <v>0</v>
      </c>
      <c r="K12" s="18">
        <v>7794634761402.8301</v>
      </c>
    </row>
    <row r="13" spans="1:11" ht="15.75" x14ac:dyDescent="0.25">
      <c r="A13" s="5" t="s">
        <v>6</v>
      </c>
      <c r="B13" s="18">
        <v>3753948059881.1201</v>
      </c>
      <c r="C13" s="18">
        <v>1472861707</v>
      </c>
      <c r="D13" s="18">
        <v>18967693127</v>
      </c>
      <c r="E13" s="18">
        <v>9689020878</v>
      </c>
      <c r="F13" s="18">
        <v>3535000</v>
      </c>
      <c r="G13" s="18">
        <v>0</v>
      </c>
      <c r="H13" s="18">
        <v>929936750</v>
      </c>
      <c r="I13" s="18">
        <v>0</v>
      </c>
      <c r="J13" s="18">
        <v>0</v>
      </c>
      <c r="K13" s="18">
        <v>3785011107343.1201</v>
      </c>
    </row>
    <row r="14" spans="1:11" ht="15.75" x14ac:dyDescent="0.25">
      <c r="A14" s="5" t="s">
        <v>94</v>
      </c>
      <c r="B14" s="18">
        <v>20704370931</v>
      </c>
      <c r="C14" s="18">
        <v>314003480</v>
      </c>
      <c r="D14" s="18">
        <v>595765168</v>
      </c>
      <c r="E14" s="18">
        <v>321282400</v>
      </c>
      <c r="F14" s="18">
        <v>22586000</v>
      </c>
      <c r="G14" s="18">
        <v>911543322299.98804</v>
      </c>
      <c r="H14" s="18">
        <v>14086000</v>
      </c>
      <c r="I14" s="18">
        <v>0</v>
      </c>
      <c r="J14" s="18">
        <v>402882600</v>
      </c>
      <c r="K14" s="18">
        <v>933918298878.98804</v>
      </c>
    </row>
    <row r="15" spans="1:11" ht="15.75" x14ac:dyDescent="0.25">
      <c r="A15" s="5" t="s">
        <v>42</v>
      </c>
      <c r="B15" s="18">
        <v>357601204213</v>
      </c>
      <c r="C15" s="18">
        <v>7717134212.2399998</v>
      </c>
      <c r="D15" s="18">
        <v>74268866595</v>
      </c>
      <c r="E15" s="18">
        <v>5890114475</v>
      </c>
      <c r="F15" s="18">
        <v>8077000</v>
      </c>
      <c r="G15" s="18">
        <v>0</v>
      </c>
      <c r="H15" s="18">
        <v>4927680564</v>
      </c>
      <c r="I15" s="18">
        <v>0</v>
      </c>
      <c r="J15" s="18">
        <v>1362858110</v>
      </c>
      <c r="K15" s="18">
        <v>451775935169.23999</v>
      </c>
    </row>
    <row r="16" spans="1:11" ht="15.75" x14ac:dyDescent="0.25">
      <c r="A16" s="5" t="s">
        <v>95</v>
      </c>
      <c r="B16" s="18">
        <v>2238231606838</v>
      </c>
      <c r="C16" s="18">
        <v>214004268</v>
      </c>
      <c r="D16" s="18">
        <v>7517597012</v>
      </c>
      <c r="E16" s="18">
        <v>991115000</v>
      </c>
      <c r="F16" s="18">
        <v>1028424183</v>
      </c>
      <c r="G16" s="18">
        <v>0</v>
      </c>
      <c r="H16" s="18">
        <v>14000000</v>
      </c>
      <c r="I16" s="18">
        <v>0</v>
      </c>
      <c r="J16" s="18">
        <v>0</v>
      </c>
      <c r="K16" s="18">
        <v>2247996747301</v>
      </c>
    </row>
    <row r="17" spans="1:11" ht="15.75" x14ac:dyDescent="0.25">
      <c r="A17" s="5" t="s">
        <v>7</v>
      </c>
      <c r="B17" s="18">
        <v>131289679741</v>
      </c>
      <c r="C17" s="18">
        <v>1643251104.5999999</v>
      </c>
      <c r="D17" s="18">
        <v>69304265198</v>
      </c>
      <c r="E17" s="18">
        <v>4252770350</v>
      </c>
      <c r="F17" s="18">
        <v>4311500</v>
      </c>
      <c r="G17" s="18">
        <v>0</v>
      </c>
      <c r="H17" s="18">
        <v>1376579500</v>
      </c>
      <c r="I17" s="18">
        <v>0</v>
      </c>
      <c r="J17" s="18">
        <v>0</v>
      </c>
      <c r="K17" s="18">
        <v>207870857393.60001</v>
      </c>
    </row>
    <row r="18" spans="1:11" ht="15.75" x14ac:dyDescent="0.25">
      <c r="A18" s="5" t="s">
        <v>8</v>
      </c>
      <c r="B18" s="18">
        <v>577742445576.69995</v>
      </c>
      <c r="C18" s="18">
        <v>458028445</v>
      </c>
      <c r="D18" s="18">
        <v>6904049366</v>
      </c>
      <c r="E18" s="18">
        <v>447708250</v>
      </c>
      <c r="F18" s="18">
        <v>1133132250</v>
      </c>
      <c r="G18" s="18">
        <v>0</v>
      </c>
      <c r="H18" s="18">
        <v>236135000</v>
      </c>
      <c r="I18" s="18">
        <v>0</v>
      </c>
      <c r="J18" s="18">
        <v>104000</v>
      </c>
      <c r="K18" s="18">
        <v>586921602887.69995</v>
      </c>
    </row>
    <row r="19" spans="1:11" ht="15.75" x14ac:dyDescent="0.25">
      <c r="A19" s="5" t="s">
        <v>9</v>
      </c>
      <c r="B19" s="18">
        <v>12632816424</v>
      </c>
      <c r="C19" s="18">
        <v>147988679</v>
      </c>
      <c r="D19" s="18">
        <v>51306908</v>
      </c>
      <c r="E19" s="18">
        <v>92276000</v>
      </c>
      <c r="F19" s="18">
        <v>10439858415</v>
      </c>
      <c r="G19" s="18">
        <v>0</v>
      </c>
      <c r="H19" s="18">
        <v>0</v>
      </c>
      <c r="I19" s="18">
        <v>0</v>
      </c>
      <c r="J19" s="18">
        <v>0</v>
      </c>
      <c r="K19" s="18">
        <v>23364246426</v>
      </c>
    </row>
    <row r="20" spans="1:11" ht="15.75" x14ac:dyDescent="0.25">
      <c r="A20" s="5" t="s">
        <v>10</v>
      </c>
      <c r="B20" s="18">
        <v>10128248247.5</v>
      </c>
      <c r="C20" s="18">
        <v>479133223.5</v>
      </c>
      <c r="D20" s="18">
        <v>85692958</v>
      </c>
      <c r="E20" s="18">
        <v>40898486</v>
      </c>
      <c r="F20" s="18">
        <v>2444995325.8000002</v>
      </c>
      <c r="G20" s="18">
        <v>60000000000</v>
      </c>
      <c r="H20" s="18">
        <v>0</v>
      </c>
      <c r="I20" s="18">
        <v>0</v>
      </c>
      <c r="J20" s="18">
        <v>0</v>
      </c>
      <c r="K20" s="18">
        <v>73178968240.800003</v>
      </c>
    </row>
    <row r="21" spans="1:11" ht="15.75" x14ac:dyDescent="0.25">
      <c r="A21" s="5" t="s">
        <v>11</v>
      </c>
      <c r="B21" s="18">
        <v>32212867139</v>
      </c>
      <c r="C21" s="18">
        <v>29992432</v>
      </c>
      <c r="D21" s="18">
        <v>66811944</v>
      </c>
      <c r="E21" s="18">
        <v>4316500</v>
      </c>
      <c r="F21" s="18">
        <v>585962233</v>
      </c>
      <c r="G21" s="18">
        <v>0</v>
      </c>
      <c r="H21" s="18">
        <v>0</v>
      </c>
      <c r="I21" s="18">
        <v>0</v>
      </c>
      <c r="J21" s="18">
        <v>1500000</v>
      </c>
      <c r="K21" s="18">
        <v>32901450248</v>
      </c>
    </row>
    <row r="22" spans="1:11" ht="15.75" x14ac:dyDescent="0.25">
      <c r="A22" s="5" t="s">
        <v>12</v>
      </c>
      <c r="B22" s="18">
        <v>5740110709</v>
      </c>
      <c r="C22" s="18">
        <v>21749951</v>
      </c>
      <c r="D22" s="18">
        <v>30152220</v>
      </c>
      <c r="E22" s="18">
        <v>4600000</v>
      </c>
      <c r="F22" s="18">
        <v>5733699900</v>
      </c>
      <c r="G22" s="18">
        <v>0</v>
      </c>
      <c r="H22" s="18">
        <v>0</v>
      </c>
      <c r="I22" s="18">
        <v>0</v>
      </c>
      <c r="J22" s="18">
        <v>0</v>
      </c>
      <c r="K22" s="18">
        <v>11530312780</v>
      </c>
    </row>
    <row r="23" spans="1:11" ht="15.75" x14ac:dyDescent="0.25">
      <c r="A23" s="5" t="s">
        <v>96</v>
      </c>
      <c r="B23" s="18">
        <v>36209742465.166</v>
      </c>
      <c r="C23" s="18">
        <v>1109289341</v>
      </c>
      <c r="D23" s="18">
        <v>817314640</v>
      </c>
      <c r="E23" s="18">
        <v>283415117</v>
      </c>
      <c r="F23" s="18">
        <v>25649898125</v>
      </c>
      <c r="G23" s="18">
        <v>0</v>
      </c>
      <c r="H23" s="18">
        <v>22939000</v>
      </c>
      <c r="I23" s="18">
        <v>0</v>
      </c>
      <c r="J23" s="18">
        <v>0</v>
      </c>
      <c r="K23" s="18">
        <v>64092598688.166</v>
      </c>
    </row>
    <row r="24" spans="1:11" ht="15.75" x14ac:dyDescent="0.25">
      <c r="A24" s="5" t="s">
        <v>13</v>
      </c>
      <c r="B24" s="18">
        <v>42460706579</v>
      </c>
      <c r="C24" s="18">
        <v>290498811</v>
      </c>
      <c r="D24" s="18">
        <v>345868934</v>
      </c>
      <c r="E24" s="18">
        <v>117536400</v>
      </c>
      <c r="F24" s="18">
        <v>34075000</v>
      </c>
      <c r="G24" s="18">
        <v>0</v>
      </c>
      <c r="H24" s="18">
        <v>0</v>
      </c>
      <c r="I24" s="18">
        <v>0</v>
      </c>
      <c r="J24" s="18">
        <v>0</v>
      </c>
      <c r="K24" s="18">
        <v>43248685724</v>
      </c>
    </row>
    <row r="25" spans="1:11" ht="15.75" x14ac:dyDescent="0.25">
      <c r="A25" s="5" t="s">
        <v>14</v>
      </c>
      <c r="B25" s="18">
        <v>58258308040</v>
      </c>
      <c r="C25" s="18">
        <v>801649884</v>
      </c>
      <c r="D25" s="18">
        <v>1304406738</v>
      </c>
      <c r="E25" s="18">
        <v>2878529232</v>
      </c>
      <c r="F25" s="18">
        <v>2545937720</v>
      </c>
      <c r="G25" s="18">
        <v>0</v>
      </c>
      <c r="H25" s="18">
        <v>66437900</v>
      </c>
      <c r="I25" s="18">
        <v>0</v>
      </c>
      <c r="J25" s="18">
        <v>1923228579</v>
      </c>
      <c r="K25" s="18">
        <v>67778498093</v>
      </c>
    </row>
    <row r="26" spans="1:11" ht="15.75" x14ac:dyDescent="0.25">
      <c r="A26" s="5" t="s">
        <v>15</v>
      </c>
      <c r="B26" s="18">
        <v>8413310441.9090004</v>
      </c>
      <c r="C26" s="18">
        <v>0</v>
      </c>
      <c r="D26" s="18">
        <v>0</v>
      </c>
      <c r="E26" s="18">
        <v>0</v>
      </c>
      <c r="F26" s="18">
        <v>3337081200</v>
      </c>
      <c r="G26" s="18">
        <v>0</v>
      </c>
      <c r="H26" s="18">
        <v>0</v>
      </c>
      <c r="I26" s="18">
        <v>0</v>
      </c>
      <c r="J26" s="18">
        <v>0</v>
      </c>
      <c r="K26" s="18">
        <v>11750391641.909</v>
      </c>
    </row>
    <row r="27" spans="1:11" ht="15.75" x14ac:dyDescent="0.25">
      <c r="A27" s="5" t="s">
        <v>79</v>
      </c>
      <c r="B27" s="18">
        <v>14023252481.667</v>
      </c>
      <c r="C27" s="18">
        <v>156585970</v>
      </c>
      <c r="D27" s="18">
        <v>39372983</v>
      </c>
      <c r="E27" s="18">
        <v>100658500</v>
      </c>
      <c r="F27" s="18">
        <v>750000</v>
      </c>
      <c r="G27" s="18">
        <v>0</v>
      </c>
      <c r="H27" s="18">
        <v>0</v>
      </c>
      <c r="I27" s="18">
        <v>0</v>
      </c>
      <c r="J27" s="18">
        <v>45225950</v>
      </c>
      <c r="K27" s="18">
        <v>14365845884.667</v>
      </c>
    </row>
    <row r="28" spans="1:11" ht="15.75" x14ac:dyDescent="0.25">
      <c r="A28" s="5" t="s">
        <v>16</v>
      </c>
      <c r="B28" s="18">
        <v>10722427342</v>
      </c>
      <c r="C28" s="18">
        <v>275545550</v>
      </c>
      <c r="D28" s="18">
        <v>141138038</v>
      </c>
      <c r="E28" s="18">
        <v>32373626</v>
      </c>
      <c r="F28" s="18">
        <v>314967102316</v>
      </c>
      <c r="G28" s="18">
        <v>0</v>
      </c>
      <c r="H28" s="18">
        <v>20000</v>
      </c>
      <c r="I28" s="18">
        <v>0</v>
      </c>
      <c r="J28" s="18">
        <v>0</v>
      </c>
      <c r="K28" s="18">
        <v>326138606872</v>
      </c>
    </row>
    <row r="29" spans="1:11" ht="15.75" x14ac:dyDescent="0.25">
      <c r="A29" s="5" t="s">
        <v>17</v>
      </c>
      <c r="B29" s="18">
        <v>703381597731</v>
      </c>
      <c r="C29" s="18">
        <v>1519831576.8</v>
      </c>
      <c r="D29" s="18">
        <v>1126897114</v>
      </c>
      <c r="E29" s="18">
        <v>545853184</v>
      </c>
      <c r="F29" s="18">
        <v>125378300</v>
      </c>
      <c r="G29" s="18">
        <v>0</v>
      </c>
      <c r="H29" s="18">
        <v>47450474</v>
      </c>
      <c r="I29" s="18">
        <v>0</v>
      </c>
      <c r="J29" s="18">
        <v>0</v>
      </c>
      <c r="K29" s="18">
        <v>706747008379.80005</v>
      </c>
    </row>
    <row r="30" spans="1:11" ht="15.75" x14ac:dyDescent="0.25">
      <c r="A30" s="5" t="s">
        <v>18</v>
      </c>
      <c r="B30" s="18">
        <v>14953390790</v>
      </c>
      <c r="C30" s="18">
        <v>348372982</v>
      </c>
      <c r="D30" s="18">
        <v>214554736510</v>
      </c>
      <c r="E30" s="18">
        <v>93496700</v>
      </c>
      <c r="F30" s="18">
        <v>322512058534</v>
      </c>
      <c r="G30" s="18">
        <v>0</v>
      </c>
      <c r="H30" s="18">
        <v>0</v>
      </c>
      <c r="I30" s="18">
        <v>0</v>
      </c>
      <c r="J30" s="18">
        <v>0</v>
      </c>
      <c r="K30" s="18">
        <v>552462055516</v>
      </c>
    </row>
    <row r="31" spans="1:11" ht="15.75" x14ac:dyDescent="0.25">
      <c r="A31" s="5" t="s">
        <v>19</v>
      </c>
      <c r="B31" s="18">
        <v>3965269834</v>
      </c>
      <c r="C31" s="18">
        <v>244553833</v>
      </c>
      <c r="D31" s="18">
        <v>84431250</v>
      </c>
      <c r="E31" s="18">
        <v>72656000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4366910917</v>
      </c>
    </row>
    <row r="32" spans="1:11" ht="15.75" x14ac:dyDescent="0.25">
      <c r="A32" s="5" t="s">
        <v>20</v>
      </c>
      <c r="B32" s="18">
        <v>4266730029</v>
      </c>
      <c r="C32" s="18">
        <v>22471000</v>
      </c>
      <c r="D32" s="18">
        <v>160477874</v>
      </c>
      <c r="E32" s="18">
        <v>31593000</v>
      </c>
      <c r="F32" s="18">
        <v>6250000</v>
      </c>
      <c r="G32" s="18">
        <v>21783679877</v>
      </c>
      <c r="H32" s="18">
        <v>0</v>
      </c>
      <c r="I32" s="18">
        <v>0</v>
      </c>
      <c r="J32" s="18">
        <v>0</v>
      </c>
      <c r="K32" s="18">
        <v>26271201780</v>
      </c>
    </row>
    <row r="33" spans="1:11" ht="15.75" x14ac:dyDescent="0.25">
      <c r="A33" s="5" t="s">
        <v>21</v>
      </c>
      <c r="B33" s="18">
        <v>58565465173.25</v>
      </c>
      <c r="C33" s="18">
        <v>325158498</v>
      </c>
      <c r="D33" s="18">
        <v>259166517</v>
      </c>
      <c r="E33" s="18">
        <v>46306869</v>
      </c>
      <c r="F33" s="18">
        <v>502075600</v>
      </c>
      <c r="G33" s="18">
        <v>0</v>
      </c>
      <c r="H33" s="18">
        <v>18640000</v>
      </c>
      <c r="I33" s="18">
        <v>0</v>
      </c>
      <c r="J33" s="18">
        <v>199959846</v>
      </c>
      <c r="K33" s="18">
        <v>59916772503.25</v>
      </c>
    </row>
    <row r="34" spans="1:11" ht="15.75" x14ac:dyDescent="0.25">
      <c r="A34" s="5" t="s">
        <v>80</v>
      </c>
      <c r="B34" s="18">
        <v>290577606654.40002</v>
      </c>
      <c r="C34" s="18">
        <v>1782694112</v>
      </c>
      <c r="D34" s="18">
        <v>4160113317</v>
      </c>
      <c r="E34" s="18">
        <v>1178155500</v>
      </c>
      <c r="F34" s="18">
        <v>25097901582</v>
      </c>
      <c r="G34" s="18">
        <v>0</v>
      </c>
      <c r="H34" s="18">
        <v>361454000</v>
      </c>
      <c r="I34" s="18">
        <v>0</v>
      </c>
      <c r="J34" s="18">
        <v>12176000</v>
      </c>
      <c r="K34" s="18">
        <v>323170101165.40002</v>
      </c>
    </row>
    <row r="35" spans="1:11" ht="15.75" x14ac:dyDescent="0.25">
      <c r="A35" s="5" t="s">
        <v>78</v>
      </c>
      <c r="B35" s="18">
        <v>10694880872.25</v>
      </c>
      <c r="C35" s="18">
        <v>106092850</v>
      </c>
      <c r="D35" s="18">
        <v>19569164</v>
      </c>
      <c r="E35" s="18">
        <v>5789500</v>
      </c>
      <c r="F35" s="18">
        <v>25105379029</v>
      </c>
      <c r="G35" s="18">
        <v>0</v>
      </c>
      <c r="H35" s="18">
        <v>0</v>
      </c>
      <c r="I35" s="18">
        <v>0</v>
      </c>
      <c r="J35" s="18">
        <v>0</v>
      </c>
      <c r="K35" s="18">
        <v>35931711415.25</v>
      </c>
    </row>
    <row r="36" spans="1:11" ht="15.75" x14ac:dyDescent="0.25">
      <c r="A36" s="5" t="s">
        <v>43</v>
      </c>
      <c r="B36" s="18">
        <v>882397307413</v>
      </c>
      <c r="C36" s="18">
        <v>3805967083</v>
      </c>
      <c r="D36" s="18">
        <v>15533245342</v>
      </c>
      <c r="E36" s="18">
        <v>1595520900</v>
      </c>
      <c r="F36" s="18">
        <v>19527837784</v>
      </c>
      <c r="G36" s="18">
        <v>0</v>
      </c>
      <c r="H36" s="18">
        <v>1553028250</v>
      </c>
      <c r="I36" s="18">
        <v>0</v>
      </c>
      <c r="J36" s="18">
        <v>0</v>
      </c>
      <c r="K36" s="18">
        <v>924412906772</v>
      </c>
    </row>
    <row r="37" spans="1:11" ht="15.75" x14ac:dyDescent="0.25">
      <c r="A37" s="5" t="s">
        <v>81</v>
      </c>
      <c r="B37" s="18">
        <v>298639395259</v>
      </c>
      <c r="C37" s="18">
        <v>1547843277</v>
      </c>
      <c r="D37" s="18">
        <v>3709962194</v>
      </c>
      <c r="E37" s="18">
        <v>787792700</v>
      </c>
      <c r="F37" s="18">
        <v>18622008427</v>
      </c>
      <c r="G37" s="18">
        <v>0</v>
      </c>
      <c r="H37" s="18">
        <v>481030392</v>
      </c>
      <c r="I37" s="18">
        <v>0</v>
      </c>
      <c r="J37" s="18">
        <v>6225000</v>
      </c>
      <c r="K37" s="18">
        <v>323794257249</v>
      </c>
    </row>
    <row r="38" spans="1:11" ht="15.75" x14ac:dyDescent="0.25">
      <c r="A38" s="3" t="s">
        <v>44</v>
      </c>
      <c r="B38" s="18">
        <v>228620942183</v>
      </c>
      <c r="C38" s="18">
        <v>1617789060</v>
      </c>
      <c r="D38" s="18">
        <v>4756885895</v>
      </c>
      <c r="E38" s="18">
        <v>409231109</v>
      </c>
      <c r="F38" s="18">
        <v>14793067651</v>
      </c>
      <c r="G38" s="18">
        <v>0</v>
      </c>
      <c r="H38" s="18">
        <v>40234000</v>
      </c>
      <c r="I38" s="18">
        <v>0</v>
      </c>
      <c r="J38" s="18">
        <v>4894480</v>
      </c>
      <c r="K38" s="18">
        <v>250243044378</v>
      </c>
    </row>
    <row r="39" spans="1:11" ht="15.75" x14ac:dyDescent="0.25">
      <c r="A39" s="3" t="s">
        <v>57</v>
      </c>
      <c r="B39" s="18">
        <v>288128108559</v>
      </c>
      <c r="C39" s="18">
        <v>1068669172</v>
      </c>
      <c r="D39" s="18">
        <v>2052992295</v>
      </c>
      <c r="E39" s="18">
        <v>431141080</v>
      </c>
      <c r="F39" s="18">
        <v>19130075953</v>
      </c>
      <c r="G39" s="18">
        <v>15050000</v>
      </c>
      <c r="H39" s="18">
        <v>107583000</v>
      </c>
      <c r="I39" s="18">
        <v>0</v>
      </c>
      <c r="J39" s="18">
        <v>1170000</v>
      </c>
      <c r="K39" s="18">
        <v>310934790059</v>
      </c>
    </row>
    <row r="40" spans="1:11" ht="15.75" x14ac:dyDescent="0.25">
      <c r="A40" s="3" t="s">
        <v>76</v>
      </c>
      <c r="B40" s="18">
        <v>9953067438</v>
      </c>
      <c r="C40" s="18">
        <v>3829000</v>
      </c>
      <c r="D40" s="18">
        <v>8038650</v>
      </c>
      <c r="E40" s="18">
        <v>16072000</v>
      </c>
      <c r="F40" s="18">
        <v>21558896750</v>
      </c>
      <c r="G40" s="18">
        <v>0</v>
      </c>
      <c r="H40" s="18">
        <v>0</v>
      </c>
      <c r="I40" s="18">
        <v>0</v>
      </c>
      <c r="J40" s="18">
        <v>0</v>
      </c>
      <c r="K40" s="18">
        <v>31539903838</v>
      </c>
    </row>
    <row r="41" spans="1:11" ht="15.75" x14ac:dyDescent="0.25">
      <c r="A41" s="3" t="s">
        <v>84</v>
      </c>
      <c r="B41" s="18">
        <v>124680944647</v>
      </c>
      <c r="C41" s="18">
        <v>1153160780</v>
      </c>
      <c r="D41" s="18">
        <v>2870114508</v>
      </c>
      <c r="E41" s="18">
        <v>1517467200</v>
      </c>
      <c r="F41" s="18">
        <v>11382581808</v>
      </c>
      <c r="G41" s="18">
        <v>0</v>
      </c>
      <c r="H41" s="18">
        <v>464416250</v>
      </c>
      <c r="I41" s="18">
        <v>0</v>
      </c>
      <c r="J41" s="18">
        <v>28900000</v>
      </c>
      <c r="K41" s="18">
        <v>142097585193</v>
      </c>
    </row>
    <row r="42" spans="1:11" ht="15.75" x14ac:dyDescent="0.25">
      <c r="A42" s="3" t="s">
        <v>45</v>
      </c>
      <c r="B42" s="18">
        <v>178291126139</v>
      </c>
      <c r="C42" s="18">
        <v>833269171</v>
      </c>
      <c r="D42" s="18">
        <v>2044521384</v>
      </c>
      <c r="E42" s="18">
        <v>315811650</v>
      </c>
      <c r="F42" s="18">
        <v>12528119329</v>
      </c>
      <c r="G42" s="18">
        <v>0</v>
      </c>
      <c r="H42" s="18">
        <v>36280000</v>
      </c>
      <c r="I42" s="18">
        <v>0</v>
      </c>
      <c r="J42" s="18">
        <v>6284800</v>
      </c>
      <c r="K42" s="18">
        <v>194055412473</v>
      </c>
    </row>
    <row r="43" spans="1:11" ht="15.75" x14ac:dyDescent="0.25">
      <c r="A43" s="3" t="s">
        <v>46</v>
      </c>
      <c r="B43" s="18">
        <v>203995188175</v>
      </c>
      <c r="C43" s="18">
        <v>2030839947</v>
      </c>
      <c r="D43" s="18">
        <v>3265277200</v>
      </c>
      <c r="E43" s="18">
        <v>1958584510</v>
      </c>
      <c r="F43" s="18">
        <v>12624340668</v>
      </c>
      <c r="G43" s="18">
        <v>0</v>
      </c>
      <c r="H43" s="18">
        <v>1850074750</v>
      </c>
      <c r="I43" s="18">
        <v>0</v>
      </c>
      <c r="J43" s="18">
        <v>660000</v>
      </c>
      <c r="K43" s="18">
        <v>225724965250</v>
      </c>
    </row>
    <row r="44" spans="1:11" ht="15.75" x14ac:dyDescent="0.25">
      <c r="A44" s="3" t="s">
        <v>47</v>
      </c>
      <c r="B44" s="18">
        <v>191410516762</v>
      </c>
      <c r="C44" s="18">
        <v>1493472472</v>
      </c>
      <c r="D44" s="18">
        <v>3801992434</v>
      </c>
      <c r="E44" s="18">
        <v>429283950</v>
      </c>
      <c r="F44" s="18">
        <v>15293248140</v>
      </c>
      <c r="G44" s="18">
        <v>0</v>
      </c>
      <c r="H44" s="18">
        <v>509211000</v>
      </c>
      <c r="I44" s="18">
        <v>0</v>
      </c>
      <c r="J44" s="18">
        <v>0</v>
      </c>
      <c r="K44" s="18">
        <v>212937724758</v>
      </c>
    </row>
    <row r="45" spans="1:11" ht="15.75" customHeight="1" x14ac:dyDescent="0.25">
      <c r="A45" s="3" t="s">
        <v>48</v>
      </c>
      <c r="B45" s="18">
        <v>91338423810</v>
      </c>
      <c r="C45" s="18">
        <v>805569862</v>
      </c>
      <c r="D45" s="18">
        <v>1777388984</v>
      </c>
      <c r="E45" s="18">
        <v>316545625</v>
      </c>
      <c r="F45" s="18">
        <v>10380565638</v>
      </c>
      <c r="G45" s="18">
        <v>0</v>
      </c>
      <c r="H45" s="18">
        <v>19600000</v>
      </c>
      <c r="I45" s="18">
        <v>0</v>
      </c>
      <c r="J45" s="18">
        <v>2000000</v>
      </c>
      <c r="K45" s="18">
        <v>104640093919</v>
      </c>
    </row>
    <row r="46" spans="1:11" ht="15.75" customHeight="1" x14ac:dyDescent="0.25">
      <c r="A46" s="3" t="s">
        <v>49</v>
      </c>
      <c r="B46" s="19">
        <v>179469419527</v>
      </c>
      <c r="C46" s="19">
        <v>1446521186</v>
      </c>
      <c r="D46" s="19">
        <v>1990393408</v>
      </c>
      <c r="E46" s="19">
        <v>347758885</v>
      </c>
      <c r="F46" s="19">
        <v>17890099189</v>
      </c>
      <c r="G46" s="19">
        <v>0</v>
      </c>
      <c r="H46" s="19">
        <v>133992000</v>
      </c>
      <c r="I46" s="19">
        <v>0</v>
      </c>
      <c r="J46" s="19">
        <v>0</v>
      </c>
      <c r="K46" s="18">
        <v>201278184195</v>
      </c>
    </row>
    <row r="47" spans="1:11" ht="15.75" x14ac:dyDescent="0.25">
      <c r="A47" s="3" t="s">
        <v>77</v>
      </c>
      <c r="B47" s="19">
        <v>6305810728</v>
      </c>
      <c r="C47" s="19">
        <v>314677960</v>
      </c>
      <c r="D47" s="19">
        <v>22801500</v>
      </c>
      <c r="E47" s="19">
        <v>3143000</v>
      </c>
      <c r="F47" s="19">
        <v>8364886620</v>
      </c>
      <c r="G47" s="19">
        <v>0</v>
      </c>
      <c r="H47" s="19">
        <v>0</v>
      </c>
      <c r="I47" s="19">
        <v>0</v>
      </c>
      <c r="J47" s="19">
        <v>0</v>
      </c>
      <c r="K47" s="18">
        <v>15011319808</v>
      </c>
    </row>
    <row r="48" spans="1:11" ht="15.75" x14ac:dyDescent="0.25">
      <c r="A48" s="5" t="s">
        <v>58</v>
      </c>
      <c r="B48" s="28">
        <v>1106998532</v>
      </c>
      <c r="C48" s="28">
        <v>57036079</v>
      </c>
      <c r="D48" s="28">
        <v>34508198</v>
      </c>
      <c r="E48" s="28">
        <v>10534000</v>
      </c>
      <c r="F48" s="28">
        <v>58000</v>
      </c>
      <c r="G48" s="28">
        <v>0</v>
      </c>
      <c r="H48" s="28">
        <v>360000</v>
      </c>
      <c r="I48" s="28">
        <v>0</v>
      </c>
      <c r="J48" s="28">
        <v>0</v>
      </c>
      <c r="K48" s="18">
        <v>1209494809</v>
      </c>
    </row>
    <row r="49" spans="1:11" ht="15.75" x14ac:dyDescent="0.25">
      <c r="A49" s="5" t="s">
        <v>92</v>
      </c>
      <c r="B49" s="28">
        <v>113007182562</v>
      </c>
      <c r="C49" s="28">
        <v>6899277386</v>
      </c>
      <c r="D49" s="28">
        <v>304325296</v>
      </c>
      <c r="E49" s="28">
        <v>147534850</v>
      </c>
      <c r="F49" s="28">
        <v>25954135</v>
      </c>
      <c r="G49" s="28">
        <v>7806560156</v>
      </c>
      <c r="H49" s="28">
        <v>76299500</v>
      </c>
      <c r="I49" s="28">
        <v>0</v>
      </c>
      <c r="J49" s="28">
        <v>0</v>
      </c>
      <c r="K49" s="18">
        <v>128267133885</v>
      </c>
    </row>
    <row r="50" spans="1:11" ht="15.75" x14ac:dyDescent="0.25">
      <c r="A50" s="3" t="s">
        <v>69</v>
      </c>
      <c r="B50" s="19">
        <v>1163483163</v>
      </c>
      <c r="C50" s="19">
        <v>17541835</v>
      </c>
      <c r="D50" s="19">
        <v>10475500</v>
      </c>
      <c r="E50" s="19">
        <v>3264250</v>
      </c>
      <c r="F50" s="19">
        <v>350000</v>
      </c>
      <c r="G50" s="19">
        <v>0</v>
      </c>
      <c r="H50" s="19">
        <v>0</v>
      </c>
      <c r="I50" s="19">
        <v>0</v>
      </c>
      <c r="J50" s="19">
        <v>0</v>
      </c>
      <c r="K50" s="18">
        <v>1195114748</v>
      </c>
    </row>
    <row r="51" spans="1:11" ht="15.75" x14ac:dyDescent="0.25">
      <c r="A51" s="5" t="s">
        <v>22</v>
      </c>
      <c r="B51" s="28">
        <v>12717332765297.863</v>
      </c>
      <c r="C51" s="28">
        <v>62420220443.040001</v>
      </c>
      <c r="D51" s="28">
        <v>449724409483</v>
      </c>
      <c r="E51" s="28">
        <v>40121145462</v>
      </c>
      <c r="F51" s="28">
        <v>2759242046250.7998</v>
      </c>
      <c r="G51" s="28">
        <v>4871495337838.0176</v>
      </c>
      <c r="H51" s="28">
        <v>14475893455</v>
      </c>
      <c r="I51" s="28">
        <v>2167500549647</v>
      </c>
      <c r="J51" s="28">
        <v>6845981563</v>
      </c>
      <c r="K51" s="28">
        <v>23089158349439.719</v>
      </c>
    </row>
    <row r="52" spans="1:11" x14ac:dyDescent="0.2">
      <c r="G52" s="29"/>
    </row>
    <row r="53" spans="1:11" x14ac:dyDescent="0.2">
      <c r="G53" s="29"/>
    </row>
    <row r="54" spans="1:11" ht="15.75" x14ac:dyDescent="0.2">
      <c r="A54" s="56" t="s">
        <v>144</v>
      </c>
      <c r="B54" s="57"/>
      <c r="C54" s="57"/>
      <c r="D54" s="57"/>
      <c r="E54" s="57"/>
      <c r="F54" s="57"/>
      <c r="G54" s="58"/>
    </row>
    <row r="55" spans="1:11" ht="15.75" x14ac:dyDescent="0.25">
      <c r="A55" s="68" t="s">
        <v>75</v>
      </c>
      <c r="B55" s="69"/>
      <c r="C55" s="69"/>
      <c r="D55" s="69"/>
      <c r="E55" s="69"/>
      <c r="F55" s="69"/>
      <c r="G55" s="70"/>
    </row>
    <row r="56" spans="1:11" ht="16.5" x14ac:dyDescent="0.2">
      <c r="A56" s="24" t="s">
        <v>23</v>
      </c>
      <c r="B56" s="8" t="s">
        <v>33</v>
      </c>
      <c r="C56" s="9" t="s">
        <v>34</v>
      </c>
      <c r="D56" s="10" t="s">
        <v>35</v>
      </c>
      <c r="E56" s="11" t="s">
        <v>36</v>
      </c>
      <c r="F56" s="12" t="s">
        <v>37</v>
      </c>
      <c r="G56" s="13" t="s">
        <v>40</v>
      </c>
    </row>
    <row r="57" spans="1:11" ht="16.5" x14ac:dyDescent="0.25">
      <c r="A57" s="23" t="s">
        <v>3</v>
      </c>
      <c r="B57" s="21">
        <v>0</v>
      </c>
      <c r="C57" s="21">
        <v>2425932231</v>
      </c>
      <c r="D57" s="21">
        <v>1000</v>
      </c>
      <c r="E57" s="21">
        <v>2750736716</v>
      </c>
      <c r="F57" s="21">
        <v>223498650</v>
      </c>
      <c r="G57" s="21">
        <v>5400168597</v>
      </c>
    </row>
    <row r="58" spans="1:11" ht="16.5" x14ac:dyDescent="0.25">
      <c r="A58" s="23" t="s">
        <v>5</v>
      </c>
      <c r="B58" s="21">
        <v>0</v>
      </c>
      <c r="C58" s="21">
        <v>0</v>
      </c>
      <c r="D58" s="21">
        <v>0</v>
      </c>
      <c r="E58" s="21">
        <v>28050</v>
      </c>
      <c r="F58" s="21">
        <v>0</v>
      </c>
      <c r="G58" s="21">
        <v>28050</v>
      </c>
    </row>
    <row r="59" spans="1:11" ht="16.5" x14ac:dyDescent="0.25">
      <c r="A59" s="23" t="s">
        <v>42</v>
      </c>
      <c r="B59" s="21">
        <v>0</v>
      </c>
      <c r="C59" s="21">
        <v>0</v>
      </c>
      <c r="D59" s="21">
        <v>0</v>
      </c>
      <c r="E59" s="21">
        <v>7011857060</v>
      </c>
      <c r="F59" s="21">
        <v>0</v>
      </c>
      <c r="G59" s="21">
        <v>7011857060</v>
      </c>
    </row>
    <row r="60" spans="1:11" ht="16.5" x14ac:dyDescent="0.25">
      <c r="A60" s="23" t="s">
        <v>7</v>
      </c>
      <c r="B60" s="21">
        <v>0</v>
      </c>
      <c r="C60" s="21">
        <v>0</v>
      </c>
      <c r="D60" s="21">
        <v>0</v>
      </c>
      <c r="E60" s="21">
        <v>8000</v>
      </c>
      <c r="F60" s="21">
        <v>0</v>
      </c>
      <c r="G60" s="21">
        <v>8000</v>
      </c>
    </row>
    <row r="61" spans="1:11" ht="16.5" x14ac:dyDescent="0.25">
      <c r="A61" s="23" t="s">
        <v>11</v>
      </c>
      <c r="B61" s="21">
        <v>0</v>
      </c>
      <c r="C61" s="21">
        <v>0</v>
      </c>
      <c r="D61" s="21">
        <v>0</v>
      </c>
      <c r="E61" s="21">
        <v>1000</v>
      </c>
      <c r="F61" s="21">
        <v>0</v>
      </c>
      <c r="G61" s="21">
        <v>1000</v>
      </c>
    </row>
    <row r="62" spans="1:11" ht="16.5" x14ac:dyDescent="0.25">
      <c r="A62" s="23" t="s">
        <v>12</v>
      </c>
      <c r="B62" s="21">
        <v>0</v>
      </c>
      <c r="C62" s="21">
        <v>0</v>
      </c>
      <c r="D62" s="21">
        <v>10418826621</v>
      </c>
      <c r="E62" s="21">
        <v>0</v>
      </c>
      <c r="F62" s="21">
        <v>0</v>
      </c>
      <c r="G62" s="21">
        <v>10418826621</v>
      </c>
    </row>
    <row r="63" spans="1:11" ht="16.5" x14ac:dyDescent="0.25">
      <c r="A63" s="23" t="s">
        <v>116</v>
      </c>
      <c r="B63" s="21">
        <v>0</v>
      </c>
      <c r="C63" s="21">
        <v>0</v>
      </c>
      <c r="D63" s="21">
        <v>1626302208</v>
      </c>
      <c r="E63" s="21">
        <v>78443861055</v>
      </c>
      <c r="F63" s="21">
        <v>0</v>
      </c>
      <c r="G63" s="21">
        <v>80070163263</v>
      </c>
    </row>
    <row r="64" spans="1:11" ht="16.5" x14ac:dyDescent="0.25">
      <c r="A64" s="23" t="s">
        <v>13</v>
      </c>
      <c r="B64" s="21">
        <v>192830800</v>
      </c>
      <c r="C64" s="21">
        <v>0</v>
      </c>
      <c r="D64" s="21">
        <v>0</v>
      </c>
      <c r="E64" s="21">
        <v>0</v>
      </c>
      <c r="F64" s="21">
        <v>0</v>
      </c>
      <c r="G64" s="21">
        <v>192830800</v>
      </c>
    </row>
    <row r="65" spans="1:7" ht="16.5" x14ac:dyDescent="0.25">
      <c r="A65" s="23" t="s">
        <v>14</v>
      </c>
      <c r="B65" s="21">
        <v>5428106864</v>
      </c>
      <c r="C65" s="21">
        <v>0</v>
      </c>
      <c r="D65" s="21">
        <v>0</v>
      </c>
      <c r="E65" s="21">
        <v>0</v>
      </c>
      <c r="F65" s="21">
        <v>0</v>
      </c>
      <c r="G65" s="21">
        <v>5428106864</v>
      </c>
    </row>
    <row r="66" spans="1:7" ht="16.5" x14ac:dyDescent="0.25">
      <c r="A66" s="23" t="s">
        <v>15</v>
      </c>
      <c r="B66" s="21">
        <v>0</v>
      </c>
      <c r="C66" s="21">
        <v>52130058622.331001</v>
      </c>
      <c r="D66" s="21">
        <v>0</v>
      </c>
      <c r="E66" s="21">
        <v>0</v>
      </c>
      <c r="F66" s="21">
        <v>0</v>
      </c>
      <c r="G66" s="21">
        <v>52130058622.331001</v>
      </c>
    </row>
    <row r="67" spans="1:7" ht="16.5" x14ac:dyDescent="0.25">
      <c r="A67" s="23" t="s">
        <v>117</v>
      </c>
      <c r="B67" s="21">
        <v>0</v>
      </c>
      <c r="C67" s="21">
        <v>0</v>
      </c>
      <c r="D67" s="21">
        <v>0</v>
      </c>
      <c r="E67" s="21">
        <v>3464009906</v>
      </c>
      <c r="F67" s="21">
        <v>0</v>
      </c>
      <c r="G67" s="21">
        <v>3464009906</v>
      </c>
    </row>
    <row r="68" spans="1:7" ht="16.5" x14ac:dyDescent="0.25">
      <c r="A68" s="23" t="s">
        <v>16</v>
      </c>
      <c r="B68" s="21">
        <v>0</v>
      </c>
      <c r="C68" s="21">
        <v>25861033022.959</v>
      </c>
      <c r="D68" s="21">
        <v>0</v>
      </c>
      <c r="E68" s="21">
        <v>0</v>
      </c>
      <c r="F68" s="21">
        <v>0</v>
      </c>
      <c r="G68" s="21">
        <v>25861033022.959</v>
      </c>
    </row>
    <row r="69" spans="1:7" ht="16.5" x14ac:dyDescent="0.25">
      <c r="A69" s="23" t="s">
        <v>17</v>
      </c>
      <c r="B69" s="21">
        <v>0</v>
      </c>
      <c r="C69" s="21">
        <v>0</v>
      </c>
      <c r="D69" s="21">
        <v>0</v>
      </c>
      <c r="E69" s="21">
        <v>277000</v>
      </c>
      <c r="F69" s="21">
        <v>1105581794</v>
      </c>
      <c r="G69" s="21">
        <v>1105858794</v>
      </c>
    </row>
    <row r="70" spans="1:7" ht="16.5" x14ac:dyDescent="0.25">
      <c r="A70" s="23" t="s">
        <v>18</v>
      </c>
      <c r="B70" s="21">
        <v>0</v>
      </c>
      <c r="C70" s="21">
        <v>101003779864</v>
      </c>
      <c r="D70" s="21">
        <v>0</v>
      </c>
      <c r="E70" s="21">
        <v>0</v>
      </c>
      <c r="F70" s="21">
        <v>0</v>
      </c>
      <c r="G70" s="21">
        <v>101003779864</v>
      </c>
    </row>
    <row r="71" spans="1:7" ht="16.5" x14ac:dyDescent="0.25">
      <c r="A71" s="23" t="s">
        <v>20</v>
      </c>
      <c r="B71" s="21">
        <v>0</v>
      </c>
      <c r="C71" s="21">
        <v>0</v>
      </c>
      <c r="D71" s="21">
        <v>0</v>
      </c>
      <c r="E71" s="21">
        <v>1000</v>
      </c>
      <c r="F71" s="21">
        <v>0</v>
      </c>
      <c r="G71" s="21">
        <v>1000</v>
      </c>
    </row>
    <row r="72" spans="1:7" ht="16.5" x14ac:dyDescent="0.25">
      <c r="A72" s="23" t="s">
        <v>21</v>
      </c>
      <c r="B72" s="21">
        <v>41509642</v>
      </c>
      <c r="C72" s="21">
        <v>605066216</v>
      </c>
      <c r="D72" s="21">
        <v>16984355831</v>
      </c>
      <c r="E72" s="21">
        <v>1812632752</v>
      </c>
      <c r="F72" s="21">
        <v>1194666015</v>
      </c>
      <c r="G72" s="21">
        <v>20638230456</v>
      </c>
    </row>
    <row r="73" spans="1:7" ht="16.5" x14ac:dyDescent="0.25">
      <c r="A73" s="23" t="s">
        <v>118</v>
      </c>
      <c r="B73" s="21">
        <v>0</v>
      </c>
      <c r="C73" s="21">
        <v>6519104927</v>
      </c>
      <c r="D73" s="21">
        <v>6792876414</v>
      </c>
      <c r="E73" s="21">
        <v>47480405571</v>
      </c>
      <c r="F73" s="21">
        <v>7100921471</v>
      </c>
      <c r="G73" s="21">
        <v>67893308383</v>
      </c>
    </row>
    <row r="74" spans="1:7" ht="16.5" x14ac:dyDescent="0.25">
      <c r="A74" s="23" t="s">
        <v>119</v>
      </c>
      <c r="B74" s="21">
        <v>0</v>
      </c>
      <c r="C74" s="21">
        <v>0</v>
      </c>
      <c r="D74" s="21">
        <v>48001225</v>
      </c>
      <c r="E74" s="21">
        <v>0</v>
      </c>
      <c r="F74" s="21">
        <v>0</v>
      </c>
      <c r="G74" s="21">
        <v>48001225</v>
      </c>
    </row>
    <row r="75" spans="1:7" ht="16.5" x14ac:dyDescent="0.25">
      <c r="A75" s="23" t="s">
        <v>76</v>
      </c>
      <c r="B75" s="21">
        <v>2608734000</v>
      </c>
      <c r="C75" s="21">
        <v>2393882375</v>
      </c>
      <c r="D75" s="21">
        <v>17940493738</v>
      </c>
      <c r="E75" s="21">
        <v>19451227354</v>
      </c>
      <c r="F75" s="21">
        <v>5115874739</v>
      </c>
      <c r="G75" s="21">
        <v>47510212206</v>
      </c>
    </row>
    <row r="76" spans="1:7" ht="16.5" x14ac:dyDescent="0.25">
      <c r="A76" s="23" t="s">
        <v>45</v>
      </c>
      <c r="B76" s="21">
        <v>0</v>
      </c>
      <c r="C76" s="21">
        <v>0</v>
      </c>
      <c r="D76" s="21">
        <v>250000</v>
      </c>
      <c r="E76" s="21">
        <v>0</v>
      </c>
      <c r="F76" s="21">
        <v>0</v>
      </c>
      <c r="G76" s="21">
        <v>250000</v>
      </c>
    </row>
    <row r="77" spans="1:7" ht="16.5" x14ac:dyDescent="0.25">
      <c r="A77" s="23" t="s">
        <v>46</v>
      </c>
      <c r="B77" s="21">
        <v>0</v>
      </c>
      <c r="C77" s="21">
        <v>0</v>
      </c>
      <c r="D77" s="21">
        <v>5392848</v>
      </c>
      <c r="E77" s="21">
        <v>919635299</v>
      </c>
      <c r="F77" s="21">
        <v>-4054735</v>
      </c>
      <c r="G77" s="21">
        <v>920973412</v>
      </c>
    </row>
    <row r="78" spans="1:7" ht="16.5" x14ac:dyDescent="0.25">
      <c r="A78" s="23" t="s">
        <v>47</v>
      </c>
      <c r="B78" s="21">
        <v>0</v>
      </c>
      <c r="C78" s="21">
        <v>37495134</v>
      </c>
      <c r="D78" s="21">
        <v>2861077368</v>
      </c>
      <c r="E78" s="21">
        <v>501097642</v>
      </c>
      <c r="F78" s="21">
        <v>25574831</v>
      </c>
      <c r="G78" s="21">
        <v>3425244975</v>
      </c>
    </row>
    <row r="79" spans="1:7" ht="16.5" x14ac:dyDescent="0.25">
      <c r="A79" s="25" t="s">
        <v>49</v>
      </c>
      <c r="B79" s="21">
        <v>0</v>
      </c>
      <c r="C79" s="21">
        <v>192202413</v>
      </c>
      <c r="D79" s="21">
        <v>0</v>
      </c>
      <c r="E79" s="21">
        <v>105933200</v>
      </c>
      <c r="F79" s="21">
        <v>0</v>
      </c>
      <c r="G79" s="21">
        <v>298135613</v>
      </c>
    </row>
    <row r="80" spans="1:7" ht="16.5" x14ac:dyDescent="0.25">
      <c r="A80" s="23" t="s">
        <v>22</v>
      </c>
      <c r="B80" s="21">
        <v>8271181306</v>
      </c>
      <c r="C80" s="21">
        <v>191168554805.29001</v>
      </c>
      <c r="D80" s="21">
        <v>56677577253</v>
      </c>
      <c r="E80" s="21">
        <v>161941711605</v>
      </c>
      <c r="F80" s="21">
        <v>14762062765</v>
      </c>
      <c r="G80" s="21">
        <v>432821087734.28998</v>
      </c>
    </row>
  </sheetData>
  <mergeCells count="10">
    <mergeCell ref="A1:K1"/>
    <mergeCell ref="A5:K5"/>
    <mergeCell ref="A55:G55"/>
    <mergeCell ref="A54:G54"/>
    <mergeCell ref="J6:J7"/>
    <mergeCell ref="K6:K7"/>
    <mergeCell ref="A6:G6"/>
    <mergeCell ref="H6:H7"/>
    <mergeCell ref="I6:I7"/>
    <mergeCell ref="A4:K4"/>
  </mergeCells>
  <printOptions horizontalCentered="1" verticalCentered="1"/>
  <pageMargins left="0" right="0" top="0" bottom="0" header="0" footer="0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D29"/>
  <sheetViews>
    <sheetView rightToLeft="1" topLeftCell="B1" zoomScale="80" zoomScaleNormal="80" workbookViewId="0">
      <selection activeCell="B1" sqref="B1:D1"/>
    </sheetView>
  </sheetViews>
  <sheetFormatPr defaultColWidth="9" defaultRowHeight="15" x14ac:dyDescent="0.2"/>
  <cols>
    <col min="1" max="1" width="1.25" style="2" customWidth="1"/>
    <col min="2" max="2" width="38.375" style="2" customWidth="1"/>
    <col min="3" max="3" width="48.125" style="2" customWidth="1"/>
    <col min="4" max="4" width="25.125" style="2" customWidth="1"/>
    <col min="5" max="5" width="41.125" style="2" customWidth="1"/>
    <col min="6" max="6" width="40.5" style="2" customWidth="1"/>
    <col min="7" max="7" width="45.125" style="2" customWidth="1"/>
    <col min="8" max="8" width="18.625" style="2" bestFit="1" customWidth="1"/>
    <col min="9" max="9" width="22.875" style="2" customWidth="1"/>
    <col min="10" max="10" width="25" style="2" customWidth="1"/>
    <col min="11" max="11" width="9" style="2" customWidth="1"/>
    <col min="12" max="16384" width="9" style="2"/>
  </cols>
  <sheetData>
    <row r="1" spans="2:4" ht="36.75" customHeight="1" x14ac:dyDescent="0.2">
      <c r="B1" s="56" t="s">
        <v>138</v>
      </c>
      <c r="C1" s="57"/>
      <c r="D1" s="58"/>
    </row>
    <row r="2" spans="2:4" ht="18.75" customHeight="1" x14ac:dyDescent="0.2">
      <c r="B2" s="81" t="s">
        <v>71</v>
      </c>
      <c r="C2" s="82"/>
      <c r="D2" s="83"/>
    </row>
    <row r="3" spans="2:4" ht="30.75" customHeight="1" x14ac:dyDescent="0.2">
      <c r="B3" s="31" t="s">
        <v>134</v>
      </c>
      <c r="C3" s="31" t="s">
        <v>133</v>
      </c>
      <c r="D3" s="31" t="s">
        <v>41</v>
      </c>
    </row>
    <row r="4" spans="2:4" ht="15.75" x14ac:dyDescent="0.25">
      <c r="B4" s="88" t="s">
        <v>135</v>
      </c>
      <c r="C4" s="52" t="s">
        <v>123</v>
      </c>
      <c r="D4" s="33">
        <v>12717332765297.869</v>
      </c>
    </row>
    <row r="5" spans="2:4" ht="16.5" customHeight="1" x14ac:dyDescent="0.25">
      <c r="B5" s="89"/>
      <c r="C5" s="52" t="s">
        <v>124</v>
      </c>
      <c r="D5" s="33">
        <v>62420220443.039993</v>
      </c>
    </row>
    <row r="6" spans="2:4" ht="16.5" customHeight="1" x14ac:dyDescent="0.25">
      <c r="B6" s="89"/>
      <c r="C6" s="52" t="s">
        <v>125</v>
      </c>
      <c r="D6" s="33">
        <v>449724409483</v>
      </c>
    </row>
    <row r="7" spans="2:4" ht="16.5" customHeight="1" x14ac:dyDescent="0.25">
      <c r="B7" s="89"/>
      <c r="C7" s="52" t="s">
        <v>126</v>
      </c>
      <c r="D7" s="33">
        <v>40121145462</v>
      </c>
    </row>
    <row r="8" spans="2:4" ht="15.75" x14ac:dyDescent="0.25">
      <c r="B8" s="89"/>
      <c r="C8" s="52" t="s">
        <v>127</v>
      </c>
      <c r="D8" s="33">
        <v>2759242046250.7998</v>
      </c>
    </row>
    <row r="9" spans="2:4" ht="16.5" customHeight="1" x14ac:dyDescent="0.25">
      <c r="B9" s="89"/>
      <c r="C9" s="52" t="s">
        <v>128</v>
      </c>
      <c r="D9" s="33">
        <v>4871495337838.0195</v>
      </c>
    </row>
    <row r="10" spans="2:4" ht="16.5" customHeight="1" x14ac:dyDescent="0.25">
      <c r="B10" s="90"/>
      <c r="C10" s="44" t="s">
        <v>129</v>
      </c>
      <c r="D10" s="26">
        <v>20900335924774.727</v>
      </c>
    </row>
    <row r="11" spans="2:4" ht="16.5" customHeight="1" x14ac:dyDescent="0.25">
      <c r="B11" s="48" t="s">
        <v>93</v>
      </c>
      <c r="C11" s="48" t="s">
        <v>93</v>
      </c>
      <c r="D11" s="26">
        <v>14475893455</v>
      </c>
    </row>
    <row r="12" spans="2:4" ht="27" customHeight="1" x14ac:dyDescent="0.25">
      <c r="B12" s="48" t="s">
        <v>136</v>
      </c>
      <c r="C12" s="48" t="s">
        <v>130</v>
      </c>
      <c r="D12" s="26">
        <v>2167500549647</v>
      </c>
    </row>
    <row r="13" spans="2:4" ht="15.75" x14ac:dyDescent="0.25">
      <c r="B13" s="86" t="s">
        <v>137</v>
      </c>
      <c r="C13" s="52" t="s">
        <v>123</v>
      </c>
      <c r="D13" s="33">
        <v>2381013362</v>
      </c>
    </row>
    <row r="14" spans="2:4" ht="15.75" x14ac:dyDescent="0.25">
      <c r="B14" s="87"/>
      <c r="C14" s="52" t="s">
        <v>124</v>
      </c>
      <c r="D14" s="33">
        <v>2521524046</v>
      </c>
    </row>
    <row r="15" spans="2:4" ht="15.75" x14ac:dyDescent="0.25">
      <c r="B15" s="87"/>
      <c r="C15" s="52" t="s">
        <v>125</v>
      </c>
      <c r="D15" s="33">
        <v>605121670</v>
      </c>
    </row>
    <row r="16" spans="2:4" ht="15.75" x14ac:dyDescent="0.25">
      <c r="B16" s="87"/>
      <c r="C16" s="52" t="s">
        <v>126</v>
      </c>
      <c r="D16" s="33">
        <v>1272321705</v>
      </c>
    </row>
    <row r="17" spans="2:4" ht="15.75" x14ac:dyDescent="0.25">
      <c r="B17" s="87"/>
      <c r="C17" s="52" t="s">
        <v>93</v>
      </c>
      <c r="D17" s="33">
        <v>66000780</v>
      </c>
    </row>
    <row r="18" spans="2:4" ht="15.75" x14ac:dyDescent="0.25">
      <c r="B18" s="45"/>
      <c r="C18" s="51" t="s">
        <v>131</v>
      </c>
      <c r="D18" s="26">
        <f>SUM(D13:D17)</f>
        <v>6845981563</v>
      </c>
    </row>
    <row r="19" spans="2:4" ht="15.75" x14ac:dyDescent="0.25">
      <c r="B19" s="84" t="s">
        <v>132</v>
      </c>
      <c r="C19" s="85"/>
      <c r="D19" s="30">
        <f>D10+D11+D12+D18</f>
        <v>23089158349439.727</v>
      </c>
    </row>
    <row r="20" spans="2:4" ht="51.75" customHeight="1" x14ac:dyDescent="0.2"/>
    <row r="21" spans="2:4" ht="23.25" customHeight="1" x14ac:dyDescent="0.2">
      <c r="B21" s="56" t="s">
        <v>139</v>
      </c>
      <c r="C21" s="58"/>
    </row>
    <row r="22" spans="2:4" ht="19.5" customHeight="1" x14ac:dyDescent="0.2">
      <c r="B22" s="81" t="s">
        <v>72</v>
      </c>
      <c r="C22" s="83"/>
    </row>
    <row r="23" spans="2:4" ht="15.75" x14ac:dyDescent="0.2">
      <c r="B23" s="47" t="s">
        <v>26</v>
      </c>
      <c r="C23" s="32" t="s">
        <v>39</v>
      </c>
    </row>
    <row r="24" spans="2:4" ht="15.75" x14ac:dyDescent="0.25">
      <c r="B24" s="46" t="s">
        <v>27</v>
      </c>
      <c r="C24" s="18">
        <v>8271181306</v>
      </c>
    </row>
    <row r="25" spans="2:4" ht="15.75" x14ac:dyDescent="0.25">
      <c r="B25" s="46" t="s">
        <v>28</v>
      </c>
      <c r="C25" s="18">
        <v>191168554805.29001</v>
      </c>
    </row>
    <row r="26" spans="2:4" ht="15.75" x14ac:dyDescent="0.25">
      <c r="B26" s="46" t="s">
        <v>29</v>
      </c>
      <c r="C26" s="18">
        <v>56677577253</v>
      </c>
    </row>
    <row r="27" spans="2:4" ht="15.75" x14ac:dyDescent="0.25">
      <c r="B27" s="46" t="s">
        <v>30</v>
      </c>
      <c r="C27" s="18">
        <v>161941711605</v>
      </c>
    </row>
    <row r="28" spans="2:4" ht="15.75" x14ac:dyDescent="0.25">
      <c r="B28" s="46" t="s">
        <v>31</v>
      </c>
      <c r="C28" s="18">
        <v>14762062765</v>
      </c>
    </row>
    <row r="29" spans="2:4" ht="15.75" x14ac:dyDescent="0.25">
      <c r="B29" s="46" t="s">
        <v>32</v>
      </c>
      <c r="C29" s="18">
        <v>432821087734.29004</v>
      </c>
    </row>
  </sheetData>
  <mergeCells count="7">
    <mergeCell ref="B1:D1"/>
    <mergeCell ref="B2:D2"/>
    <mergeCell ref="B22:C22"/>
    <mergeCell ref="B21:C21"/>
    <mergeCell ref="B19:C19"/>
    <mergeCell ref="B13:B17"/>
    <mergeCell ref="B4:B10"/>
  </mergeCells>
  <printOptions horizontalCentered="1"/>
  <pageMargins left="0" right="0" top="0.78740157480314965" bottom="0" header="0" footer="0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B10"/>
  <sheetViews>
    <sheetView rightToLeft="1" zoomScale="78" zoomScaleNormal="78" workbookViewId="0">
      <selection sqref="A1:B1"/>
    </sheetView>
  </sheetViews>
  <sheetFormatPr defaultColWidth="9" defaultRowHeight="15" x14ac:dyDescent="0.2"/>
  <cols>
    <col min="1" max="1" width="44.125" style="2" customWidth="1"/>
    <col min="2" max="2" width="50.125" style="2" customWidth="1"/>
    <col min="3" max="3" width="29.75" style="2" customWidth="1"/>
    <col min="4" max="4" width="30.125" style="2" customWidth="1"/>
    <col min="5" max="5" width="21" style="2" customWidth="1"/>
    <col min="6" max="6" width="24.375" style="2" customWidth="1"/>
    <col min="7" max="7" width="26.25" style="2" customWidth="1"/>
    <col min="8" max="8" width="25.375" style="2" customWidth="1"/>
    <col min="9" max="9" width="18.625" style="2" bestFit="1" customWidth="1"/>
    <col min="10" max="10" width="22.875" style="2" customWidth="1"/>
    <col min="11" max="11" width="25" style="2" customWidth="1"/>
    <col min="12" max="12" width="9" style="2" customWidth="1"/>
    <col min="13" max="16384" width="9" style="2"/>
  </cols>
  <sheetData>
    <row r="1" spans="1:2" ht="36.75" customHeight="1" x14ac:dyDescent="0.2">
      <c r="A1" s="56" t="s">
        <v>139</v>
      </c>
      <c r="B1" s="58"/>
    </row>
    <row r="2" spans="1:2" ht="25.5" customHeight="1" x14ac:dyDescent="0.2">
      <c r="A2" s="81" t="s">
        <v>73</v>
      </c>
      <c r="B2" s="83"/>
    </row>
    <row r="3" spans="1:2" ht="15.75" x14ac:dyDescent="0.25">
      <c r="A3" s="49" t="s">
        <v>55</v>
      </c>
      <c r="B3" s="7" t="s">
        <v>38</v>
      </c>
    </row>
    <row r="4" spans="1:2" ht="15.75" x14ac:dyDescent="0.25">
      <c r="A4" s="50" t="s">
        <v>51</v>
      </c>
      <c r="B4" s="18">
        <v>320960159086.28998</v>
      </c>
    </row>
    <row r="5" spans="1:2" ht="15.75" x14ac:dyDescent="0.25">
      <c r="A5" s="50" t="s">
        <v>52</v>
      </c>
      <c r="B5" s="18">
        <v>41169559189</v>
      </c>
    </row>
    <row r="6" spans="1:2" ht="15.75" x14ac:dyDescent="0.25">
      <c r="A6" s="50" t="s">
        <v>53</v>
      </c>
      <c r="B6" s="18">
        <v>69440589229</v>
      </c>
    </row>
    <row r="7" spans="1:2" ht="15.75" x14ac:dyDescent="0.25">
      <c r="A7" s="50" t="s">
        <v>114</v>
      </c>
      <c r="B7" s="18">
        <v>21089650</v>
      </c>
    </row>
    <row r="8" spans="1:2" ht="15.75" x14ac:dyDescent="0.25">
      <c r="A8" s="50" t="s">
        <v>54</v>
      </c>
      <c r="B8" s="18">
        <v>1229690580</v>
      </c>
    </row>
    <row r="9" spans="1:2" ht="15.75" x14ac:dyDescent="0.25">
      <c r="A9" s="50" t="s">
        <v>22</v>
      </c>
      <c r="B9" s="18">
        <f>SUM(B4:B8)</f>
        <v>432821087734.28998</v>
      </c>
    </row>
    <row r="10" spans="1:2" x14ac:dyDescent="0.2">
      <c r="A10" s="2" t="s">
        <v>56</v>
      </c>
    </row>
  </sheetData>
  <mergeCells count="2">
    <mergeCell ref="A1:B1"/>
    <mergeCell ref="A2:B2"/>
  </mergeCells>
  <printOptions horizontalCentered="1"/>
  <pageMargins left="0" right="0" top="0.78740157480314965" bottom="0" header="0" footer="0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3"/>
  <sheetViews>
    <sheetView rightToLeft="1" zoomScale="62" zoomScaleNormal="62" workbookViewId="0">
      <selection sqref="A1:D1"/>
    </sheetView>
  </sheetViews>
  <sheetFormatPr defaultColWidth="9" defaultRowHeight="15" x14ac:dyDescent="0.2"/>
  <cols>
    <col min="1" max="1" width="23.25" style="4" customWidth="1"/>
    <col min="2" max="2" width="7.625" style="4" customWidth="1"/>
    <col min="3" max="3" width="44" style="4" customWidth="1"/>
    <col min="4" max="4" width="25.625" style="4" customWidth="1"/>
    <col min="5" max="16384" width="9" style="4"/>
  </cols>
  <sheetData>
    <row r="1" spans="1:4" ht="45" customHeight="1" x14ac:dyDescent="0.2">
      <c r="A1" s="98" t="s">
        <v>140</v>
      </c>
      <c r="B1" s="98"/>
      <c r="C1" s="98"/>
      <c r="D1" s="98"/>
    </row>
    <row r="2" spans="1:4" ht="50.25" customHeight="1" x14ac:dyDescent="0.2">
      <c r="A2" s="99" t="s">
        <v>86</v>
      </c>
      <c r="B2" s="99"/>
      <c r="C2" s="99"/>
      <c r="D2" s="99"/>
    </row>
    <row r="3" spans="1:4" ht="40.5" customHeight="1" x14ac:dyDescent="0.2">
      <c r="A3" s="54" t="s">
        <v>100</v>
      </c>
      <c r="B3" s="53" t="s">
        <v>101</v>
      </c>
      <c r="C3" s="54" t="s">
        <v>102</v>
      </c>
      <c r="D3" s="54" t="s">
        <v>97</v>
      </c>
    </row>
    <row r="4" spans="1:4" ht="18" x14ac:dyDescent="0.25">
      <c r="A4" s="91" t="s">
        <v>141</v>
      </c>
      <c r="B4" s="40">
        <v>1</v>
      </c>
      <c r="C4" s="40" t="s">
        <v>103</v>
      </c>
      <c r="D4" s="41">
        <v>22356864793302</v>
      </c>
    </row>
    <row r="5" spans="1:4" ht="18" x14ac:dyDescent="0.25">
      <c r="A5" s="92"/>
      <c r="B5" s="40">
        <v>2</v>
      </c>
      <c r="C5" s="40" t="s">
        <v>104</v>
      </c>
      <c r="D5" s="41">
        <v>485770747951.68799</v>
      </c>
    </row>
    <row r="6" spans="1:4" ht="18" x14ac:dyDescent="0.25">
      <c r="A6" s="92"/>
      <c r="B6" s="40">
        <v>3</v>
      </c>
      <c r="C6" s="40" t="s">
        <v>105</v>
      </c>
      <c r="D6" s="41">
        <v>344821730085</v>
      </c>
    </row>
    <row r="7" spans="1:4" ht="18" x14ac:dyDescent="0.25">
      <c r="A7" s="92"/>
      <c r="B7" s="40">
        <v>4</v>
      </c>
      <c r="C7" s="40" t="s">
        <v>106</v>
      </c>
      <c r="D7" s="41">
        <v>327748078924.78699</v>
      </c>
    </row>
    <row r="8" spans="1:4" ht="18" x14ac:dyDescent="0.25">
      <c r="A8" s="92"/>
      <c r="B8" s="40">
        <v>5</v>
      </c>
      <c r="C8" s="40" t="s">
        <v>107</v>
      </c>
      <c r="D8" s="41">
        <v>28401772938</v>
      </c>
    </row>
    <row r="9" spans="1:4" ht="18" x14ac:dyDescent="0.25">
      <c r="A9" s="92"/>
      <c r="B9" s="40">
        <v>7</v>
      </c>
      <c r="C9" s="40" t="s">
        <v>108</v>
      </c>
      <c r="D9" s="41">
        <v>1030240626113.9071</v>
      </c>
    </row>
    <row r="10" spans="1:4" ht="18" x14ac:dyDescent="0.25">
      <c r="A10" s="93"/>
      <c r="B10" s="40">
        <v>8</v>
      </c>
      <c r="C10" s="40" t="s">
        <v>109</v>
      </c>
      <c r="D10" s="41">
        <v>405420305664.02502</v>
      </c>
    </row>
    <row r="11" spans="1:4" ht="18" x14ac:dyDescent="0.25">
      <c r="A11" s="94" t="s">
        <v>110</v>
      </c>
      <c r="B11" s="95"/>
      <c r="C11" s="96"/>
      <c r="D11" s="42">
        <f>SUM(D4:D10)</f>
        <v>24979268054979.402</v>
      </c>
    </row>
    <row r="12" spans="1:4" ht="21.75" customHeight="1" x14ac:dyDescent="0.25">
      <c r="A12" s="43" t="s">
        <v>111</v>
      </c>
      <c r="B12" s="40">
        <v>6</v>
      </c>
      <c r="C12" s="40" t="s">
        <v>111</v>
      </c>
      <c r="D12" s="41">
        <v>15699337078.16</v>
      </c>
    </row>
    <row r="13" spans="1:4" ht="18" x14ac:dyDescent="0.25">
      <c r="A13" s="97" t="s">
        <v>112</v>
      </c>
      <c r="B13" s="97"/>
      <c r="C13" s="97"/>
      <c r="D13" s="42">
        <f>D11+D12</f>
        <v>24994967392057.562</v>
      </c>
    </row>
  </sheetData>
  <mergeCells count="5">
    <mergeCell ref="A4:A10"/>
    <mergeCell ref="A11:C11"/>
    <mergeCell ref="A13:C13"/>
    <mergeCell ref="A1:D1"/>
    <mergeCell ref="A2:D2"/>
  </mergeCells>
  <printOptions horizontalCentered="1"/>
  <pageMargins left="0" right="0" top="0.78740157480314965" bottom="0" header="0" footer="0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B7"/>
  <sheetViews>
    <sheetView rightToLeft="1" zoomScale="80" zoomScaleNormal="80" workbookViewId="0">
      <selection activeCell="B3" sqref="B3:B5"/>
    </sheetView>
  </sheetViews>
  <sheetFormatPr defaultColWidth="9" defaultRowHeight="15" x14ac:dyDescent="0.2"/>
  <cols>
    <col min="1" max="1" width="41.875" style="4" customWidth="1"/>
    <col min="2" max="2" width="52.625" style="4" customWidth="1"/>
    <col min="3" max="3" width="29.75" style="4" customWidth="1"/>
    <col min="4" max="4" width="30.125" style="4" customWidth="1"/>
    <col min="5" max="5" width="21" style="4" customWidth="1"/>
    <col min="6" max="6" width="24.375" style="4" customWidth="1"/>
    <col min="7" max="7" width="26.25" style="4" customWidth="1"/>
    <col min="8" max="8" width="25.375" style="4" customWidth="1"/>
    <col min="9" max="9" width="18.625" style="4" bestFit="1" customWidth="1"/>
    <col min="10" max="10" width="22.875" style="4" customWidth="1"/>
    <col min="11" max="11" width="25" style="4" customWidth="1"/>
    <col min="12" max="12" width="9" style="4" customWidth="1"/>
    <col min="13" max="16384" width="9" style="4"/>
  </cols>
  <sheetData>
    <row r="1" spans="1:2" ht="36.75" customHeight="1" x14ac:dyDescent="0.2">
      <c r="A1" s="102" t="s">
        <v>142</v>
      </c>
      <c r="B1" s="103"/>
    </row>
    <row r="2" spans="1:2" ht="15.75" x14ac:dyDescent="0.25">
      <c r="A2" s="100" t="s">
        <v>74</v>
      </c>
      <c r="B2" s="101"/>
    </row>
    <row r="3" spans="1:2" ht="15.75" x14ac:dyDescent="0.25">
      <c r="A3" s="3" t="s">
        <v>59</v>
      </c>
      <c r="B3" s="22">
        <v>-17874832383017</v>
      </c>
    </row>
    <row r="4" spans="1:2" ht="15.75" x14ac:dyDescent="0.25">
      <c r="A4" s="3" t="s">
        <v>60</v>
      </c>
      <c r="B4" s="22">
        <v>-1676126232344</v>
      </c>
    </row>
    <row r="5" spans="1:2" ht="15.75" x14ac:dyDescent="0.25">
      <c r="A5" s="3" t="s">
        <v>61</v>
      </c>
      <c r="B5" s="20">
        <f>B3+B4</f>
        <v>-19550958615361</v>
      </c>
    </row>
    <row r="7" spans="1:2" x14ac:dyDescent="0.2">
      <c r="B7" s="36"/>
    </row>
  </sheetData>
  <mergeCells count="2">
    <mergeCell ref="A2:B2"/>
    <mergeCell ref="A1:B1"/>
  </mergeCells>
  <pageMargins left="0.39370078740157483" right="0.39370078740157483" top="0.59055118110236227" bottom="0" header="0" footer="0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B9"/>
  <sheetViews>
    <sheetView rightToLeft="1" zoomScale="80" zoomScaleNormal="80" workbookViewId="0">
      <selection activeCell="B3" sqref="B3:B8"/>
    </sheetView>
  </sheetViews>
  <sheetFormatPr defaultColWidth="9" defaultRowHeight="20.25" x14ac:dyDescent="0.3"/>
  <cols>
    <col min="1" max="1" width="44.125" style="39" customWidth="1"/>
    <col min="2" max="2" width="51.5" style="39" customWidth="1"/>
    <col min="3" max="3" width="29.75" style="4" customWidth="1"/>
    <col min="4" max="4" width="30.125" style="4" customWidth="1"/>
    <col min="5" max="5" width="21" style="4" customWidth="1"/>
    <col min="6" max="6" width="24.375" style="4" customWidth="1"/>
    <col min="7" max="7" width="26.25" style="4" customWidth="1"/>
    <col min="8" max="8" width="25.375" style="4" customWidth="1"/>
    <col min="9" max="9" width="18.625" style="4" bestFit="1" customWidth="1"/>
    <col min="10" max="10" width="22.875" style="4" customWidth="1"/>
    <col min="11" max="11" width="25" style="4" customWidth="1"/>
    <col min="12" max="12" width="9" style="4" customWidth="1"/>
    <col min="13" max="16384" width="9" style="4"/>
  </cols>
  <sheetData>
    <row r="1" spans="1:2" ht="36.75" customHeight="1" x14ac:dyDescent="0.2">
      <c r="A1" s="104" t="s">
        <v>143</v>
      </c>
      <c r="B1" s="105"/>
    </row>
    <row r="2" spans="1:2" ht="39.75" customHeight="1" x14ac:dyDescent="0.2">
      <c r="A2" s="106" t="s">
        <v>99</v>
      </c>
      <c r="B2" s="107"/>
    </row>
    <row r="3" spans="1:2" ht="18" x14ac:dyDescent="0.25">
      <c r="A3" s="37" t="s">
        <v>62</v>
      </c>
      <c r="B3" s="38">
        <v>22356864793302</v>
      </c>
    </row>
    <row r="4" spans="1:2" ht="18" x14ac:dyDescent="0.25">
      <c r="A4" s="37" t="s">
        <v>63</v>
      </c>
      <c r="B4" s="38">
        <f>B5-B3</f>
        <v>2638102598755.5625</v>
      </c>
    </row>
    <row r="5" spans="1:2" ht="18" x14ac:dyDescent="0.25">
      <c r="A5" s="37" t="s">
        <v>64</v>
      </c>
      <c r="B5" s="38">
        <v>24994967392057.562</v>
      </c>
    </row>
    <row r="6" spans="1:2" ht="18" x14ac:dyDescent="0.25">
      <c r="A6" s="37" t="s">
        <v>65</v>
      </c>
      <c r="B6" s="35">
        <f>B3/B5</f>
        <v>0.89445464931497176</v>
      </c>
    </row>
    <row r="7" spans="1:2" ht="18" x14ac:dyDescent="0.25">
      <c r="A7" s="37" t="s">
        <v>66</v>
      </c>
      <c r="B7" s="35">
        <f>B4/B5</f>
        <v>0.10554535068502829</v>
      </c>
    </row>
    <row r="8" spans="1:2" ht="18" x14ac:dyDescent="0.25">
      <c r="A8" s="37" t="s">
        <v>67</v>
      </c>
      <c r="B8" s="35">
        <f>B5/B5</f>
        <v>1</v>
      </c>
    </row>
    <row r="9" spans="1:2" x14ac:dyDescent="0.3">
      <c r="A9" s="39" t="s">
        <v>56</v>
      </c>
    </row>
  </sheetData>
  <mergeCells count="2">
    <mergeCell ref="A1:B1"/>
    <mergeCell ref="A2:B2"/>
  </mergeCells>
  <printOptions horizontalCentered="1"/>
  <pageMargins left="0" right="0" top="0.78740157480314965" bottom="0" header="0" footer="0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VMCDCHTSR4DK-1850682920-1192</_dlc_DocId>
    <_dlc_DocIdUrl xmlns="536e90f3-28f6-43a2-9886-69104c66b47c">
      <Url>http://cms-mof/_layouts/DocIdRedir.aspx?ID=VMCDCHTSR4DK-1850682920-1192</Url>
      <Description>VMCDCHTSR4DK-1850682920-1192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35168FC-9A9D-442A-813E-DDD89F3B6C4B}"/>
</file>

<file path=customXml/itemProps2.xml><?xml version="1.0" encoding="utf-8"?>
<ds:datastoreItem xmlns:ds="http://schemas.openxmlformats.org/officeDocument/2006/customXml" ds:itemID="{A99140F4-F811-4698-9268-31C317FD7C3E}"/>
</file>

<file path=customXml/itemProps3.xml><?xml version="1.0" encoding="utf-8"?>
<ds:datastoreItem xmlns:ds="http://schemas.openxmlformats.org/officeDocument/2006/customXml" ds:itemID="{3696CCD0-02ED-4642-8D80-446BE35AC049}"/>
</file>

<file path=customXml/itemProps4.xml><?xml version="1.0" encoding="utf-8"?>
<ds:datastoreItem xmlns:ds="http://schemas.openxmlformats.org/officeDocument/2006/customXml" ds:itemID="{287FF796-B3EF-49C6-B3E0-6CFB1AB30D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مصرف حسب الوزارات</vt:lpstr>
      <vt:lpstr>مصرف حسب تصنيف الوزارات اقتصادي</vt:lpstr>
      <vt:lpstr>مصرف حسب التصنيف الاقتصادي</vt:lpstr>
      <vt:lpstr>انوع الاستثمار</vt:lpstr>
      <vt:lpstr>ايرادات حسب التصنيف الاقتصادي</vt:lpstr>
      <vt:lpstr>ملخص السلف </vt:lpstr>
      <vt:lpstr>ايرادات النفطية والغير نفطية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حساب الدولة لغاية نيسان 2021 للموازنة الاتحادية</dc:title>
  <dc:creator/>
  <cp:lastModifiedBy/>
  <dcterms:created xsi:type="dcterms:W3CDTF">2006-09-16T00:00:00Z</dcterms:created>
  <dcterms:modified xsi:type="dcterms:W3CDTF">2021-06-09T09:24:16Z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dlc_DocIdItemGuid">
    <vt:lpwstr>75c5370d-361e-4ba6-804c-bef508af13c8</vt:lpwstr>
  </property>
</Properties>
</file>