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715" yWindow="270" windowWidth="8700" windowHeight="7410" tabRatio="831"/>
  </bookViews>
  <sheets>
    <sheet name="state account until Nov. 2016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58" i="4" l="1"/>
  <c r="B169" i="4"/>
  <c r="B167" i="4"/>
  <c r="B165" i="4"/>
  <c r="B168" i="4" s="1"/>
  <c r="C160" i="4" l="1"/>
  <c r="D155" i="4"/>
  <c r="C143" i="4"/>
  <c r="H119" i="4"/>
  <c r="G119" i="4"/>
  <c r="F119" i="4"/>
  <c r="E119" i="4"/>
  <c r="D119" i="4"/>
  <c r="C119" i="4"/>
  <c r="D43" i="4"/>
  <c r="C155" i="4"/>
  <c r="C134" i="4"/>
  <c r="L86" i="4"/>
  <c r="K86" i="4"/>
  <c r="J86" i="4"/>
  <c r="I86" i="4"/>
  <c r="H86" i="4"/>
  <c r="G86" i="4"/>
  <c r="F86" i="4"/>
  <c r="E86" i="4"/>
  <c r="D86" i="4"/>
  <c r="C86" i="4"/>
  <c r="C43" i="4"/>
</calcChain>
</file>

<file path=xl/sharedStrings.xml><?xml version="1.0" encoding="utf-8"?>
<sst xmlns="http://schemas.openxmlformats.org/spreadsheetml/2006/main" count="337" uniqueCount="189">
  <si>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</si>
  <si>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</si>
  <si>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</si>
  <si>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</si>
  <si>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</si>
  <si>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</si>
  <si>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</si>
  <si>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</si>
  <si>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</si>
  <si>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</si>
  <si>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</si>
  <si>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</si>
  <si>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</si>
  <si>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</si>
  <si>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</si>
  <si>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</si>
  <si>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</si>
  <si>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</si>
  <si>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</si>
  <si>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</si>
  <si>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</si>
  <si>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</si>
  <si>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</si>
  <si>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</si>
  <si>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</si>
  <si>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</si>
  <si>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</si>
  <si>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</si>
  <si>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</si>
  <si>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</si>
  <si>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Ministry of Housing and Construction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</si>
  <si>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</si>
  <si>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</si>
  <si>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</si>
  <si>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</si>
  <si>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</si>
  <si>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</si>
  <si>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</si>
  <si>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</si>
  <si>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</si>
  <si>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</si>
  <si>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</si>
  <si>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</si>
  <si>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</si>
  <si>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</si>
  <si>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</si>
  <si>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</si>
  <si>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</si>
  <si>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</si>
  <si>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وزارة حقوق الانسان</t>
  </si>
  <si>
    <t>Ministry of Human Rights</t>
  </si>
  <si>
    <t>دوائر غير مرتبطة بوزارة</t>
  </si>
  <si>
    <t xml:space="preserve">Non-Ministerial entities </t>
  </si>
  <si>
    <t>مجلس القضاء الاعلى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</si>
  <si>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</si>
  <si>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</si>
  <si>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</si>
  <si>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</si>
  <si>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</si>
  <si>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</si>
  <si>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</si>
  <si>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</si>
  <si>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</si>
  <si>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</si>
  <si>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</si>
  <si>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</si>
  <si>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</si>
  <si>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</si>
  <si>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</si>
  <si>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</si>
  <si>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</si>
  <si>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</si>
  <si>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</si>
  <si>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</si>
  <si>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</si>
  <si>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</si>
  <si>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</si>
  <si>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</si>
  <si>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</si>
  <si>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</si>
  <si>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</si>
  <si>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</si>
  <si>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</si>
  <si>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</si>
  <si>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</si>
  <si>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</si>
  <si>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</si>
  <si>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</si>
  <si>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</si>
  <si>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</si>
  <si>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</si>
  <si>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</si>
  <si>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</si>
  <si>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</si>
  <si>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</si>
  <si>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</si>
  <si>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</si>
  <si>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</si>
  <si>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</si>
  <si>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</si>
  <si>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</si>
  <si>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</si>
  <si>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</si>
  <si>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</si>
  <si>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</si>
  <si>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</si>
  <si>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</si>
  <si>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</si>
  <si>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</si>
  <si>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</si>
  <si>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</si>
  <si>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</si>
  <si>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</si>
  <si>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</si>
  <si>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</si>
  <si>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</si>
  <si>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</si>
  <si>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</si>
  <si>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</si>
  <si>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</si>
  <si>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</si>
  <si>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</si>
  <si>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</si>
  <si>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</si>
  <si>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</si>
  <si>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وزارة التخطيط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</si>
  <si>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</si>
  <si>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</si>
  <si>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</si>
  <si>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</si>
  <si>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</si>
  <si>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</si>
  <si>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</si>
  <si>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</si>
  <si>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</si>
  <si>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</si>
  <si>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</si>
  <si>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</si>
  <si>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</si>
  <si>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</si>
  <si>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</si>
  <si>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</si>
  <si>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</si>
  <si>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 xml:space="preserve"> تقرير بالايرادات حسب التصنيف الاقتصادي للموازنة الجارية والاستثمارية   -   Report revenues by economic classification current and investment budget</t>
  </si>
  <si>
    <t>Predecessor of the current budget</t>
  </si>
  <si>
    <t>Ancestor investment budget</t>
  </si>
  <si>
    <t>Predecessor of the total budget</t>
  </si>
  <si>
    <t>Report oil and non-oil revenues and the percentage of each of the total revenue for the current budget</t>
  </si>
  <si>
    <t xml:space="preserve">تقرير بالمصروفات الفعلية بمستوى الوزارات حسب التصنيف الاقتصادي للموازنه الجارية - 
Report actual expenditures, the level of ministries by the current economic classification of the budget
</t>
  </si>
  <si>
    <t>تقرير بالمصروفات حسب التصنيف الاقتصادي للموازنة الجارية- Report expenditures by economic classification for the current budget</t>
  </si>
  <si>
    <t>تقرير بالمصروفات حسب التصنيف الاقتصادي للموازنة الاستثمارية  - Report expenditures by economic classification for the investment budget</t>
  </si>
  <si>
    <t>الالتزامات والمساعدات الخارجية</t>
  </si>
  <si>
    <t>البرامـــج الخــــاصة</t>
  </si>
  <si>
    <t>وزارة الدفاع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</si>
  <si>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</si>
  <si>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</si>
  <si>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</si>
  <si>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</si>
  <si>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</si>
  <si>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</si>
  <si>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</si>
  <si>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وزارة البلديات والاشغال</t>
  </si>
  <si>
    <t>وزارة الاعمار والاسكان</t>
  </si>
  <si>
    <t>Ministry of Public Works and Municipalities</t>
  </si>
  <si>
    <t>وزارة الصحة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</si>
  <si>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</si>
  <si>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</si>
  <si>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</si>
  <si>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</si>
  <si>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</si>
  <si>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محافظةبابل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</si>
  <si>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</si>
  <si>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</si>
  <si>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</si>
  <si>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</si>
  <si>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</si>
  <si>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</si>
  <si>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</si>
  <si>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</si>
  <si>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</si>
  <si>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</si>
  <si>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</si>
  <si>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</si>
  <si>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</si>
  <si>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</si>
  <si>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</si>
  <si>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>وزارة المالية دائرة المحاسبة قسم التوحيد/ نظام توحيد حسابات الدولة على الموازنة الجارية والاستثمارية  لغاية تشرين الأول لسنه 2016</t>
  </si>
  <si>
    <t>The Ministry of Finance and Accounting Department of the Department of unification / unification of the state accounts on the current investment budget up to Novmber 2016 for system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</si>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</sst>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#,##0_ ;\-#,##0\ 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8"/>
      <color theme="1"/>
      <name val="Algerian"/>
      <family val="5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3" fontId="3" fillId="2" borderId="1" xfId="0" applyNumberFormat="1" applyFont="1" applyFill="1" applyBorder="1"/>
    <xf numFmtId="167" fontId="3" fillId="2" borderId="1" xfId="22" applyNumberFormat="1" applyFont="1" applyFill="1" applyBorder="1"/>
    <xf numFmtId="166" fontId="3" fillId="2" borderId="1" xfId="22" applyNumberFormat="1" applyFont="1" applyFill="1" applyBorder="1"/>
    <xf numFmtId="9" fontId="3" fillId="2" borderId="1" xfId="23" applyFont="1" applyFill="1" applyBorder="1"/>
    <xf numFmtId="3" fontId="3" fillId="2" borderId="1" xfId="16" applyNumberFormat="1" applyFont="1" applyFill="1" applyBorder="1"/>
    <xf numFmtId="165" fontId="3" fillId="0" borderId="1" xfId="22" applyNumberFormat="1" applyFont="1" applyBorder="1"/>
    <xf numFmtId="3" fontId="3" fillId="2" borderId="1" xfId="1" applyNumberFormat="1" applyFont="1" applyFill="1" applyBorder="1" applyAlignment="1">
      <alignment horizontal="right"/>
    </xf>
    <xf numFmtId="165" fontId="3" fillId="2" borderId="1" xfId="22" applyNumberFormat="1" applyFont="1" applyFill="1" applyBorder="1"/>
    <xf numFmtId="3" fontId="3" fillId="2" borderId="1" xfId="1" applyNumberFormat="1" applyFont="1" applyFill="1" applyBorder="1"/>
    <xf numFmtId="3" fontId="3" fillId="2" borderId="1" xfId="22" applyNumberFormat="1" applyFont="1" applyFill="1" applyBorder="1"/>
    <xf numFmtId="3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4" fillId="0" borderId="0" xfId="1" applyFont="1" applyAlignment="1"/>
    <xf numFmtId="0" fontId="3" fillId="3" borderId="6" xfId="1" applyFont="1" applyFill="1" applyBorder="1" applyAlignment="1">
      <alignment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left"/>
    </xf>
    <xf numFmtId="0" fontId="3" fillId="3" borderId="1" xfId="0" applyFont="1" applyFill="1" applyBorder="1"/>
    <xf numFmtId="0" fontId="4" fillId="0" borderId="0" xfId="1" applyFont="1" applyBorder="1"/>
    <xf numFmtId="0" fontId="3" fillId="3" borderId="1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right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1" xfId="1" applyFont="1" applyBorder="1"/>
    <xf numFmtId="166" fontId="3" fillId="2" borderId="1" xfId="16" applyNumberFormat="1" applyFont="1" applyFill="1" applyBorder="1"/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/>
    </xf>
    <xf numFmtId="0" fontId="3" fillId="3" borderId="5" xfId="8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I%20ZUBAIR/Desktop/&#1581;&#1587;&#1575;&#1576;%20&#1575;&#1604;&#1583;&#1608;&#1604;&#1577;%20&#1604;&#1594;&#1575;&#1610;&#1577;%20&#1588;&#1607;&#1585;%20&#1578;2%202016/&#1581;&#1587;&#1575;&#1576;%20&#1575;&#1604;&#1583;&#1608;&#1604;&#1577;%20&#1604;&#1604;&#1605;&#1608;&#1575;&#1586;&#1606;&#1577;%20&#1575;&#1604;&#1580;&#1575;&#1585;&#1610;&#1577;%20&#1604;&#1588;&#1607;&#1585;%20&#1578;&#1588;&#1585;&#1610;&#1606;%20&#1575;&#1604;&#1579;&#1575;&#1606;&#161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ابواب"/>
      <sheetName val="الفصول"/>
      <sheetName val="الفصول الافقي "/>
      <sheetName val="مصروفات تفاصيل النوع"/>
      <sheetName val="الاعداد"/>
      <sheetName val="ايرادات تفاصيل النوع"/>
      <sheetName val="الايرادات النفطية وغير النفطية "/>
      <sheetName val="سلف ابواب جاري"/>
      <sheetName val="سلف خزائن جار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8">
          <cell r="D48">
            <v>3307755165492.4399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69"/>
  <sheetViews>
    <sheetView rightToLeft="1" tabSelected="1" topLeftCell="B1" zoomScale="50" zoomScaleNormal="50" workbookViewId="0">
      <selection activeCell="C158" sqref="C158"/>
    </sheetView>
  </sheetViews>
  <sheetFormatPr defaultColWidth="9" defaultRowHeight="23.25" x14ac:dyDescent="0.35"/>
  <cols>
    <col min="1" max="1" width="71" style="12" customWidth="1"/>
    <col min="2" max="2" width="75.75" style="12" customWidth="1"/>
    <col min="3" max="3" width="36.375" style="12" customWidth="1"/>
    <col min="4" max="4" width="36.125" style="12" customWidth="1"/>
    <col min="5" max="5" width="57.75" style="12" customWidth="1"/>
    <col min="6" max="6" width="43.75" style="12" customWidth="1"/>
    <col min="7" max="7" width="31" style="12" customWidth="1"/>
    <col min="8" max="8" width="59.375" style="12" customWidth="1"/>
    <col min="9" max="9" width="46.25" style="12" customWidth="1"/>
    <col min="10" max="10" width="29.25" style="12" customWidth="1"/>
    <col min="11" max="11" width="38.125" style="12" customWidth="1"/>
    <col min="12" max="12" width="37" style="12" bestFit="1" customWidth="1"/>
    <col min="13" max="16384" width="9" style="12"/>
  </cols>
  <sheetData>
    <row r="1" spans="1:4" ht="36.75" customHeight="1" x14ac:dyDescent="0.35">
      <c r="A1" s="32" t="s">
        <v>186</v>
      </c>
      <c r="B1" s="33"/>
      <c r="C1" s="33"/>
      <c r="D1" s="34"/>
    </row>
    <row r="2" spans="1:4" s="13" customFormat="1" ht="51" customHeight="1" x14ac:dyDescent="0.35">
      <c r="A2" s="35" t="s">
        <v>187</v>
      </c>
      <c r="B2" s="36"/>
      <c r="C2" s="36"/>
      <c r="D2" s="37"/>
    </row>
    <row r="3" spans="1:4" ht="40.5" customHeight="1" x14ac:dyDescent="0.35">
      <c r="A3" s="39" t="s">
        <v>128</v>
      </c>
      <c r="B3" s="40"/>
      <c r="C3" s="40"/>
      <c r="D3" s="41"/>
    </row>
    <row r="4" spans="1:4" ht="60.75" customHeight="1" x14ac:dyDescent="0.35">
      <c r="A4" s="14" t="s">
        <v>0</v>
      </c>
      <c r="B4" s="14" t="s">
        <v>1</v>
      </c>
      <c r="C4" s="15" t="s">
        <v>137</v>
      </c>
      <c r="D4" s="16" t="s">
        <v>129</v>
      </c>
    </row>
    <row r="5" spans="1:4" x14ac:dyDescent="0.35">
      <c r="A5" s="17" t="s">
        <v>2</v>
      </c>
      <c r="B5" s="18" t="s">
        <v>3</v>
      </c>
      <c r="C5" s="1">
        <v>353024717292.59998</v>
      </c>
      <c r="D5" s="7">
        <v>1126084789</v>
      </c>
    </row>
    <row r="6" spans="1:4" x14ac:dyDescent="0.35">
      <c r="A6" s="17" t="s">
        <v>4</v>
      </c>
      <c r="B6" s="18" t="s">
        <v>5</v>
      </c>
      <c r="C6" s="1">
        <v>37509603579</v>
      </c>
      <c r="D6" s="7">
        <v>2000</v>
      </c>
    </row>
    <row r="7" spans="1:4" x14ac:dyDescent="0.35">
      <c r="A7" s="17" t="s">
        <v>6</v>
      </c>
      <c r="B7" s="18" t="s">
        <v>7</v>
      </c>
      <c r="C7" s="1">
        <v>2092701641166.2</v>
      </c>
      <c r="D7" s="7">
        <v>365406365251</v>
      </c>
    </row>
    <row r="8" spans="1:4" x14ac:dyDescent="0.35">
      <c r="A8" s="17" t="s">
        <v>8</v>
      </c>
      <c r="B8" s="18" t="s">
        <v>9</v>
      </c>
      <c r="C8" s="1">
        <v>131672657577.00999</v>
      </c>
      <c r="D8" s="7">
        <v>47143613</v>
      </c>
    </row>
    <row r="9" spans="1:4" x14ac:dyDescent="0.35">
      <c r="A9" s="17" t="s">
        <v>10</v>
      </c>
      <c r="B9" s="18" t="s">
        <v>11</v>
      </c>
      <c r="C9" s="1">
        <v>10616375067151.5</v>
      </c>
      <c r="D9" s="7">
        <v>179778449</v>
      </c>
    </row>
    <row r="10" spans="1:4" x14ac:dyDescent="0.35">
      <c r="A10" s="17" t="s">
        <v>12</v>
      </c>
      <c r="B10" s="18" t="s">
        <v>13</v>
      </c>
      <c r="C10" s="1">
        <v>8765866269990.5</v>
      </c>
      <c r="D10" s="7">
        <v>233203493705</v>
      </c>
    </row>
    <row r="11" spans="1:4" x14ac:dyDescent="0.35">
      <c r="A11" s="17" t="s">
        <v>14</v>
      </c>
      <c r="B11" s="18" t="s">
        <v>15</v>
      </c>
      <c r="C11" s="1">
        <v>960077980928</v>
      </c>
      <c r="D11" s="7">
        <v>60762849</v>
      </c>
    </row>
    <row r="12" spans="1:4" x14ac:dyDescent="0.35">
      <c r="A12" s="17" t="s">
        <v>158</v>
      </c>
      <c r="B12" s="18" t="s">
        <v>159</v>
      </c>
      <c r="C12" s="1">
        <v>2694392624194.2002</v>
      </c>
      <c r="D12" s="7">
        <v>22855030616.599998</v>
      </c>
    </row>
    <row r="13" spans="1:4" x14ac:dyDescent="0.35">
      <c r="A13" s="17" t="s">
        <v>16</v>
      </c>
      <c r="B13" s="18" t="s">
        <v>17</v>
      </c>
      <c r="C13" s="1">
        <v>5315324126950</v>
      </c>
      <c r="D13" s="7">
        <v>7705338780</v>
      </c>
    </row>
    <row r="14" spans="1:4" x14ac:dyDescent="0.35">
      <c r="A14" s="17" t="s">
        <v>18</v>
      </c>
      <c r="B14" s="18" t="s">
        <v>19</v>
      </c>
      <c r="C14" s="1">
        <v>456521131217.5</v>
      </c>
      <c r="D14" s="7">
        <v>22318957170</v>
      </c>
    </row>
    <row r="15" spans="1:4" x14ac:dyDescent="0.35">
      <c r="A15" s="17" t="s">
        <v>20</v>
      </c>
      <c r="B15" s="18" t="s">
        <v>21</v>
      </c>
      <c r="C15" s="1">
        <v>6577300674880.5195</v>
      </c>
      <c r="D15" s="7">
        <v>4920327363</v>
      </c>
    </row>
    <row r="16" spans="1:4" x14ac:dyDescent="0.35">
      <c r="A16" s="17" t="s">
        <v>22</v>
      </c>
      <c r="B16" s="18" t="s">
        <v>23</v>
      </c>
      <c r="C16" s="1">
        <v>85217537501</v>
      </c>
      <c r="D16" s="7">
        <v>13807941629</v>
      </c>
    </row>
    <row r="17" spans="1:4" x14ac:dyDescent="0.35">
      <c r="A17" s="17" t="s">
        <v>24</v>
      </c>
      <c r="B17" s="18" t="s">
        <v>25</v>
      </c>
      <c r="C17" s="1">
        <v>392604637574.44</v>
      </c>
      <c r="D17" s="7">
        <v>5135769780</v>
      </c>
    </row>
    <row r="18" spans="1:4" x14ac:dyDescent="0.35">
      <c r="A18" s="17" t="s">
        <v>26</v>
      </c>
      <c r="B18" s="18" t="s">
        <v>27</v>
      </c>
      <c r="C18" s="1">
        <v>108075133817</v>
      </c>
      <c r="D18" s="7">
        <v>536618306</v>
      </c>
    </row>
    <row r="19" spans="1:4" x14ac:dyDescent="0.35">
      <c r="A19" s="17" t="s">
        <v>28</v>
      </c>
      <c r="B19" s="18" t="s">
        <v>29</v>
      </c>
      <c r="C19" s="1">
        <v>138786713206.28</v>
      </c>
      <c r="D19" s="7">
        <v>16162084787.9</v>
      </c>
    </row>
    <row r="20" spans="1:4" x14ac:dyDescent="0.35">
      <c r="A20" s="17" t="s">
        <v>161</v>
      </c>
      <c r="B20" s="18" t="s">
        <v>163</v>
      </c>
      <c r="C20" s="1">
        <v>2363298101</v>
      </c>
      <c r="D20" s="7">
        <v>75272223384</v>
      </c>
    </row>
    <row r="21" spans="1:4" x14ac:dyDescent="0.35">
      <c r="A21" s="17" t="s">
        <v>162</v>
      </c>
      <c r="B21" s="18" t="s">
        <v>30</v>
      </c>
      <c r="C21" s="1">
        <v>610747406605.50305</v>
      </c>
      <c r="D21" s="7">
        <v>196634740179</v>
      </c>
    </row>
    <row r="22" spans="1:4" x14ac:dyDescent="0.35">
      <c r="A22" s="17" t="s">
        <v>31</v>
      </c>
      <c r="B22" s="18" t="s">
        <v>32</v>
      </c>
      <c r="C22" s="1">
        <v>200329715670.39999</v>
      </c>
      <c r="D22" s="7">
        <v>4106327483</v>
      </c>
    </row>
    <row r="23" spans="1:4" x14ac:dyDescent="0.35">
      <c r="A23" s="17" t="s">
        <v>33</v>
      </c>
      <c r="B23" s="18" t="s">
        <v>34</v>
      </c>
      <c r="C23" s="1">
        <v>199127719158.04099</v>
      </c>
      <c r="D23" s="7">
        <v>118606785633.07001</v>
      </c>
    </row>
    <row r="24" spans="1:4" x14ac:dyDescent="0.35">
      <c r="A24" s="17" t="s">
        <v>35</v>
      </c>
      <c r="B24" s="18" t="s">
        <v>36</v>
      </c>
      <c r="C24" s="1">
        <v>280549005471.08899</v>
      </c>
      <c r="D24" s="7">
        <v>9515919533287.5801</v>
      </c>
    </row>
    <row r="25" spans="1:4" x14ac:dyDescent="0.35">
      <c r="A25" s="17" t="s">
        <v>37</v>
      </c>
      <c r="B25" s="18" t="s">
        <v>38</v>
      </c>
      <c r="C25" s="1">
        <v>37851261152.776001</v>
      </c>
      <c r="D25" s="7">
        <v>1542907803</v>
      </c>
    </row>
    <row r="26" spans="1:4" x14ac:dyDescent="0.35">
      <c r="A26" s="17" t="s">
        <v>39</v>
      </c>
      <c r="B26" s="18" t="s">
        <v>40</v>
      </c>
      <c r="C26" s="1">
        <v>870837897976.94995</v>
      </c>
      <c r="D26" s="7">
        <v>105333036497.19</v>
      </c>
    </row>
    <row r="27" spans="1:4" x14ac:dyDescent="0.35">
      <c r="A27" s="17" t="s">
        <v>41</v>
      </c>
      <c r="B27" s="18" t="s">
        <v>42</v>
      </c>
      <c r="C27" s="1">
        <v>1992319629391.6399</v>
      </c>
      <c r="D27" s="7">
        <v>7072665957</v>
      </c>
    </row>
    <row r="28" spans="1:4" x14ac:dyDescent="0.35">
      <c r="A28" s="17" t="s">
        <v>43</v>
      </c>
      <c r="B28" s="18" t="s">
        <v>44</v>
      </c>
      <c r="C28" s="1">
        <v>801517086135</v>
      </c>
      <c r="D28" s="7">
        <v>398730117823.33099</v>
      </c>
    </row>
    <row r="29" spans="1:4" x14ac:dyDescent="0.35">
      <c r="A29" s="17" t="s">
        <v>45</v>
      </c>
      <c r="B29" s="18" t="s">
        <v>46</v>
      </c>
      <c r="C29" s="1">
        <v>17349634326.200001</v>
      </c>
      <c r="D29" s="7">
        <v>8792400772.6000004</v>
      </c>
    </row>
    <row r="30" spans="1:4" x14ac:dyDescent="0.35">
      <c r="A30" s="17" t="s">
        <v>47</v>
      </c>
      <c r="B30" s="18" t="s">
        <v>48</v>
      </c>
      <c r="C30" s="1">
        <v>128186132903</v>
      </c>
      <c r="D30" s="7">
        <v>91571658</v>
      </c>
    </row>
    <row r="31" spans="1:4" x14ac:dyDescent="0.35">
      <c r="A31" s="17" t="s">
        <v>49</v>
      </c>
      <c r="B31" s="18" t="s">
        <v>50</v>
      </c>
      <c r="C31" s="1">
        <v>1669359995</v>
      </c>
      <c r="D31" s="7"/>
    </row>
    <row r="32" spans="1:4" x14ac:dyDescent="0.35">
      <c r="A32" s="17" t="s">
        <v>51</v>
      </c>
      <c r="B32" s="18" t="s">
        <v>52</v>
      </c>
      <c r="C32" s="1">
        <v>533937703730.685</v>
      </c>
      <c r="D32" s="7">
        <v>221357439506</v>
      </c>
    </row>
    <row r="33" spans="1:12" x14ac:dyDescent="0.35">
      <c r="A33" s="17" t="s">
        <v>53</v>
      </c>
      <c r="B33" s="18" t="s">
        <v>54</v>
      </c>
      <c r="C33" s="1">
        <v>340756393562</v>
      </c>
      <c r="D33" s="7">
        <v>123173000</v>
      </c>
    </row>
    <row r="34" spans="1:12" x14ac:dyDescent="0.35">
      <c r="A34" s="19" t="s">
        <v>168</v>
      </c>
      <c r="B34" s="18" t="s">
        <v>175</v>
      </c>
      <c r="C34" s="1">
        <v>4562970649</v>
      </c>
      <c r="D34" s="9"/>
    </row>
    <row r="35" spans="1:12" x14ac:dyDescent="0.35">
      <c r="A35" s="19" t="s">
        <v>169</v>
      </c>
      <c r="B35" s="18" t="s">
        <v>176</v>
      </c>
      <c r="C35" s="1">
        <v>8703589654</v>
      </c>
      <c r="D35" s="7"/>
    </row>
    <row r="36" spans="1:12" x14ac:dyDescent="0.35">
      <c r="A36" s="19" t="s">
        <v>170</v>
      </c>
      <c r="B36" s="18" t="s">
        <v>177</v>
      </c>
      <c r="C36" s="1">
        <v>6578469389</v>
      </c>
      <c r="D36" s="7"/>
    </row>
    <row r="37" spans="1:12" x14ac:dyDescent="0.35">
      <c r="A37" s="19" t="s">
        <v>184</v>
      </c>
      <c r="B37" s="18" t="s">
        <v>185</v>
      </c>
      <c r="C37" s="1">
        <v>2711760831</v>
      </c>
      <c r="D37" s="7"/>
    </row>
    <row r="38" spans="1:12" x14ac:dyDescent="0.35">
      <c r="A38" s="19" t="s">
        <v>171</v>
      </c>
      <c r="B38" s="18" t="s">
        <v>178</v>
      </c>
      <c r="C38" s="1">
        <v>4868010005</v>
      </c>
      <c r="D38" s="7"/>
    </row>
    <row r="39" spans="1:12" x14ac:dyDescent="0.35">
      <c r="A39" s="19" t="s">
        <v>172</v>
      </c>
      <c r="B39" s="18" t="s">
        <v>179</v>
      </c>
      <c r="C39" s="1">
        <v>3497272106</v>
      </c>
      <c r="D39" s="7"/>
    </row>
    <row r="40" spans="1:12" x14ac:dyDescent="0.35">
      <c r="A40" s="19" t="s">
        <v>173</v>
      </c>
      <c r="B40" s="18" t="s">
        <v>180</v>
      </c>
      <c r="C40" s="1">
        <v>4946022935</v>
      </c>
      <c r="D40" s="7"/>
    </row>
    <row r="41" spans="1:12" x14ac:dyDescent="0.35">
      <c r="A41" s="19" t="s">
        <v>174</v>
      </c>
      <c r="B41" s="18" t="s">
        <v>181</v>
      </c>
      <c r="C41" s="1">
        <v>1210526209</v>
      </c>
      <c r="D41" s="7"/>
    </row>
    <row r="42" spans="1:12" x14ac:dyDescent="0.35">
      <c r="A42" s="19" t="s">
        <v>182</v>
      </c>
      <c r="B42" s="18" t="s">
        <v>183</v>
      </c>
      <c r="C42" s="1">
        <v>3904035533</v>
      </c>
      <c r="D42" s="7"/>
    </row>
    <row r="43" spans="1:12" x14ac:dyDescent="0.35">
      <c r="A43" s="17" t="s">
        <v>55</v>
      </c>
      <c r="B43" s="18" t="s">
        <v>56</v>
      </c>
      <c r="C43" s="1">
        <f>SUM(C5:C42)</f>
        <v>44783975418516.031</v>
      </c>
      <c r="D43" s="7">
        <f>SUM(D5:D42)</f>
        <v>11347048622072.27</v>
      </c>
    </row>
    <row r="44" spans="1:12" x14ac:dyDescent="0.35">
      <c r="C44" s="20"/>
      <c r="D44" s="11"/>
    </row>
    <row r="45" spans="1:12" x14ac:dyDescent="0.35">
      <c r="A45" s="45" t="s">
        <v>148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7"/>
    </row>
    <row r="46" spans="1:12" x14ac:dyDescent="0.35">
      <c r="A46" s="48" t="s">
        <v>74</v>
      </c>
      <c r="B46" s="48" t="s">
        <v>1</v>
      </c>
      <c r="C46" s="21" t="s">
        <v>75</v>
      </c>
      <c r="D46" s="21" t="s">
        <v>76</v>
      </c>
      <c r="E46" s="21" t="s">
        <v>77</v>
      </c>
      <c r="F46" s="21" t="s">
        <v>78</v>
      </c>
      <c r="G46" s="21" t="s">
        <v>79</v>
      </c>
      <c r="H46" s="21" t="s">
        <v>80</v>
      </c>
      <c r="I46" s="21" t="s">
        <v>151</v>
      </c>
      <c r="J46" s="21" t="s">
        <v>152</v>
      </c>
      <c r="K46" s="21" t="s">
        <v>81</v>
      </c>
      <c r="L46" s="21" t="s">
        <v>135</v>
      </c>
    </row>
    <row r="47" spans="1:12" x14ac:dyDescent="0.35">
      <c r="A47" s="49"/>
      <c r="B47" s="49"/>
      <c r="C47" s="21" t="s">
        <v>139</v>
      </c>
      <c r="D47" s="21" t="s">
        <v>140</v>
      </c>
      <c r="E47" s="21" t="s">
        <v>64</v>
      </c>
      <c r="F47" s="21" t="s">
        <v>141</v>
      </c>
      <c r="G47" s="21" t="s">
        <v>68</v>
      </c>
      <c r="H47" s="21" t="s">
        <v>70</v>
      </c>
      <c r="I47" s="21" t="s">
        <v>156</v>
      </c>
      <c r="J47" s="21" t="s">
        <v>157</v>
      </c>
      <c r="K47" s="21" t="s">
        <v>72</v>
      </c>
      <c r="L47" s="21" t="s">
        <v>124</v>
      </c>
    </row>
    <row r="48" spans="1:12" x14ac:dyDescent="0.35">
      <c r="A48" s="17" t="s">
        <v>2</v>
      </c>
      <c r="B48" s="17" t="s">
        <v>3</v>
      </c>
      <c r="C48" s="1">
        <v>330887417407</v>
      </c>
      <c r="D48" s="1">
        <v>11293644177</v>
      </c>
      <c r="E48" s="1">
        <v>3657705457</v>
      </c>
      <c r="F48" s="1">
        <v>1321811352</v>
      </c>
      <c r="G48" s="1">
        <v>145604500</v>
      </c>
      <c r="H48" s="1">
        <v>4484061454</v>
      </c>
      <c r="I48" s="1">
        <v>179696736.59999999</v>
      </c>
      <c r="J48" s="1"/>
      <c r="K48" s="1">
        <v>1054776209</v>
      </c>
      <c r="L48" s="1">
        <v>353024717292.59998</v>
      </c>
    </row>
    <row r="49" spans="1:12" x14ac:dyDescent="0.35">
      <c r="A49" s="17" t="s">
        <v>4</v>
      </c>
      <c r="B49" s="17" t="s">
        <v>5</v>
      </c>
      <c r="C49" s="1">
        <v>29088074003</v>
      </c>
      <c r="D49" s="1">
        <v>4807589449</v>
      </c>
      <c r="E49" s="1">
        <v>2298793065</v>
      </c>
      <c r="F49" s="1">
        <v>904450162</v>
      </c>
      <c r="G49" s="1">
        <v>212266900</v>
      </c>
      <c r="H49" s="1">
        <v>198430000</v>
      </c>
      <c r="I49" s="1"/>
      <c r="J49" s="1"/>
      <c r="K49" s="1"/>
      <c r="L49" s="1">
        <v>37509603579</v>
      </c>
    </row>
    <row r="50" spans="1:12" x14ac:dyDescent="0.35">
      <c r="A50" s="17" t="s">
        <v>6</v>
      </c>
      <c r="B50" s="17" t="s">
        <v>7</v>
      </c>
      <c r="C50" s="1">
        <v>1671011594105</v>
      </c>
      <c r="D50" s="1">
        <v>43916846788.010002</v>
      </c>
      <c r="E50" s="1">
        <v>29243055621</v>
      </c>
      <c r="F50" s="1">
        <v>22181109891</v>
      </c>
      <c r="G50" s="1">
        <v>2066154671</v>
      </c>
      <c r="H50" s="1">
        <v>324242880087.19897</v>
      </c>
      <c r="I50" s="1"/>
      <c r="J50" s="1">
        <v>40000000</v>
      </c>
      <c r="K50" s="1">
        <v>3</v>
      </c>
      <c r="L50" s="1">
        <v>2092701641166.2</v>
      </c>
    </row>
    <row r="51" spans="1:12" x14ac:dyDescent="0.35">
      <c r="A51" s="17" t="s">
        <v>8</v>
      </c>
      <c r="B51" s="17" t="s">
        <v>9</v>
      </c>
      <c r="C51" s="1">
        <v>89110799298</v>
      </c>
      <c r="D51" s="1">
        <v>35474731750.010002</v>
      </c>
      <c r="E51" s="1">
        <v>2920826625</v>
      </c>
      <c r="F51" s="1">
        <v>1647212083</v>
      </c>
      <c r="G51" s="1">
        <v>0</v>
      </c>
      <c r="H51" s="1">
        <v>2136422081</v>
      </c>
      <c r="I51" s="1">
        <v>382665740</v>
      </c>
      <c r="J51" s="1"/>
      <c r="K51" s="1"/>
      <c r="L51" s="1">
        <v>131672657577.00999</v>
      </c>
    </row>
    <row r="52" spans="1:12" x14ac:dyDescent="0.35">
      <c r="A52" s="17" t="s">
        <v>10</v>
      </c>
      <c r="B52" s="17" t="s">
        <v>11</v>
      </c>
      <c r="C52" s="1">
        <v>102356210403.987</v>
      </c>
      <c r="D52" s="1">
        <v>4666379109</v>
      </c>
      <c r="E52" s="1">
        <v>2940217950</v>
      </c>
      <c r="F52" s="1">
        <v>1519446150</v>
      </c>
      <c r="G52" s="1">
        <v>383606500</v>
      </c>
      <c r="H52" s="1">
        <v>2169077703228.6001</v>
      </c>
      <c r="I52" s="1">
        <v>26673255814.400002</v>
      </c>
      <c r="J52" s="1"/>
      <c r="K52" s="1">
        <v>8308758247995.5195</v>
      </c>
      <c r="L52" s="1">
        <v>10616375067151.5</v>
      </c>
    </row>
    <row r="53" spans="1:12" x14ac:dyDescent="0.35">
      <c r="A53" s="17" t="s">
        <v>12</v>
      </c>
      <c r="B53" s="17" t="s">
        <v>13</v>
      </c>
      <c r="C53" s="1">
        <v>8511610600021</v>
      </c>
      <c r="D53" s="1">
        <v>15188007850</v>
      </c>
      <c r="E53" s="1">
        <v>92093717335</v>
      </c>
      <c r="F53" s="1">
        <v>110442464329.5</v>
      </c>
      <c r="G53" s="1">
        <v>29104565159</v>
      </c>
      <c r="H53" s="1">
        <v>6130865678</v>
      </c>
      <c r="I53" s="1">
        <v>19470000</v>
      </c>
      <c r="J53" s="1"/>
      <c r="K53" s="1">
        <v>1276579618</v>
      </c>
      <c r="L53" s="1">
        <v>8765866269990.5</v>
      </c>
    </row>
    <row r="54" spans="1:12" x14ac:dyDescent="0.35">
      <c r="A54" s="17" t="s">
        <v>14</v>
      </c>
      <c r="B54" s="17" t="s">
        <v>15</v>
      </c>
      <c r="C54" s="1">
        <v>123318553166</v>
      </c>
      <c r="D54" s="1">
        <v>1490475129</v>
      </c>
      <c r="E54" s="1">
        <v>4709074344</v>
      </c>
      <c r="F54" s="1">
        <v>1185417605</v>
      </c>
      <c r="G54" s="1">
        <v>0</v>
      </c>
      <c r="H54" s="1">
        <v>568115419</v>
      </c>
      <c r="I54" s="1"/>
      <c r="J54" s="1">
        <v>21920000</v>
      </c>
      <c r="K54" s="1">
        <v>828784425265</v>
      </c>
      <c r="L54" s="1">
        <v>960077980928</v>
      </c>
    </row>
    <row r="55" spans="1:12" x14ac:dyDescent="0.35">
      <c r="A55" s="17" t="s">
        <v>158</v>
      </c>
      <c r="B55" s="17" t="s">
        <v>159</v>
      </c>
      <c r="C55" s="1">
        <v>2395475335899.75</v>
      </c>
      <c r="D55" s="1">
        <v>53025369769.413002</v>
      </c>
      <c r="E55" s="1">
        <v>176744965287.23999</v>
      </c>
      <c r="F55" s="1">
        <v>29297297075</v>
      </c>
      <c r="G55" s="1">
        <v>11419586620</v>
      </c>
      <c r="H55" s="1">
        <v>3092261175</v>
      </c>
      <c r="I55" s="1">
        <v>1380371240</v>
      </c>
      <c r="J55" s="1">
        <v>23957437127.799999</v>
      </c>
      <c r="K55" s="1"/>
      <c r="L55" s="1">
        <v>2694392624194.2002</v>
      </c>
    </row>
    <row r="56" spans="1:12" x14ac:dyDescent="0.35">
      <c r="A56" s="17" t="s">
        <v>16</v>
      </c>
      <c r="B56" s="17" t="s">
        <v>17</v>
      </c>
      <c r="C56" s="1">
        <v>5137259451710</v>
      </c>
      <c r="D56" s="1">
        <v>10121325359</v>
      </c>
      <c r="E56" s="1">
        <v>81409983677</v>
      </c>
      <c r="F56" s="1">
        <v>12260367414</v>
      </c>
      <c r="G56" s="1">
        <v>1351385143</v>
      </c>
      <c r="H56" s="1">
        <v>65013511647</v>
      </c>
      <c r="I56" s="1"/>
      <c r="J56" s="1"/>
      <c r="K56" s="1">
        <v>7908102000</v>
      </c>
      <c r="L56" s="1">
        <v>5315324126950</v>
      </c>
    </row>
    <row r="57" spans="1:12" x14ac:dyDescent="0.35">
      <c r="A57" s="17" t="s">
        <v>18</v>
      </c>
      <c r="B57" s="17" t="s">
        <v>19</v>
      </c>
      <c r="C57" s="1">
        <v>272249685671</v>
      </c>
      <c r="D57" s="1">
        <v>10106363577.5</v>
      </c>
      <c r="E57" s="1">
        <v>162925521864</v>
      </c>
      <c r="F57" s="1">
        <v>7710726315</v>
      </c>
      <c r="G57" s="1">
        <v>3305939408</v>
      </c>
      <c r="H57" s="1">
        <v>222894382</v>
      </c>
      <c r="I57" s="1"/>
      <c r="J57" s="1"/>
      <c r="K57" s="1"/>
      <c r="L57" s="1">
        <v>456521131217.5</v>
      </c>
    </row>
    <row r="58" spans="1:12" x14ac:dyDescent="0.35">
      <c r="A58" s="17" t="s">
        <v>20</v>
      </c>
      <c r="B58" s="17" t="s">
        <v>21</v>
      </c>
      <c r="C58" s="1">
        <v>6415761000318.5</v>
      </c>
      <c r="D58" s="1">
        <v>6491484714.5270004</v>
      </c>
      <c r="E58" s="1">
        <v>121295274826.5</v>
      </c>
      <c r="F58" s="1">
        <v>11774904734</v>
      </c>
      <c r="G58" s="1">
        <v>10901769690</v>
      </c>
      <c r="H58" s="1">
        <v>6799475414</v>
      </c>
      <c r="I58" s="1">
        <v>2503490407</v>
      </c>
      <c r="J58" s="1">
        <v>95840250</v>
      </c>
      <c r="K58" s="1">
        <v>1677434526</v>
      </c>
      <c r="L58" s="1">
        <v>6577300674880.5195</v>
      </c>
    </row>
    <row r="59" spans="1:12" x14ac:dyDescent="0.35">
      <c r="A59" s="17" t="s">
        <v>22</v>
      </c>
      <c r="B59" s="17" t="s">
        <v>23</v>
      </c>
      <c r="C59" s="1">
        <v>57224602814</v>
      </c>
      <c r="D59" s="1">
        <v>523994219</v>
      </c>
      <c r="E59" s="1">
        <v>566765003</v>
      </c>
      <c r="F59" s="1">
        <v>720687235</v>
      </c>
      <c r="G59" s="1">
        <v>0</v>
      </c>
      <c r="H59" s="1">
        <v>26181488230</v>
      </c>
      <c r="I59" s="1"/>
      <c r="J59" s="1"/>
      <c r="K59" s="1"/>
      <c r="L59" s="1">
        <v>85217537501</v>
      </c>
    </row>
    <row r="60" spans="1:12" x14ac:dyDescent="0.35">
      <c r="A60" s="17" t="s">
        <v>24</v>
      </c>
      <c r="B60" s="17" t="s">
        <v>25</v>
      </c>
      <c r="C60" s="1">
        <v>23154839296.040001</v>
      </c>
      <c r="D60" s="1">
        <v>1611037750.2</v>
      </c>
      <c r="E60" s="1">
        <v>221551555</v>
      </c>
      <c r="F60" s="1">
        <v>80502870</v>
      </c>
      <c r="G60" s="1">
        <v>0</v>
      </c>
      <c r="H60" s="1">
        <v>367363322315</v>
      </c>
      <c r="I60" s="1">
        <v>120638291.2</v>
      </c>
      <c r="J60" s="1"/>
      <c r="K60" s="1">
        <v>52745497</v>
      </c>
      <c r="L60" s="1">
        <v>392604637574.44</v>
      </c>
    </row>
    <row r="61" spans="1:12" x14ac:dyDescent="0.35">
      <c r="A61" s="17" t="s">
        <v>26</v>
      </c>
      <c r="B61" s="17" t="s">
        <v>27</v>
      </c>
      <c r="C61" s="1">
        <v>90885191405</v>
      </c>
      <c r="D61" s="1">
        <v>1029777682</v>
      </c>
      <c r="E61" s="1">
        <v>1478921951</v>
      </c>
      <c r="F61" s="1">
        <v>245191714</v>
      </c>
      <c r="G61" s="1">
        <v>0</v>
      </c>
      <c r="H61" s="1">
        <v>13985816065</v>
      </c>
      <c r="I61" s="1"/>
      <c r="J61" s="1">
        <v>330356000</v>
      </c>
      <c r="K61" s="1">
        <v>119879000</v>
      </c>
      <c r="L61" s="1">
        <v>108075133817</v>
      </c>
    </row>
    <row r="62" spans="1:12" x14ac:dyDescent="0.35">
      <c r="A62" s="17" t="s">
        <v>28</v>
      </c>
      <c r="B62" s="17" t="s">
        <v>29</v>
      </c>
      <c r="C62" s="1">
        <v>42533780966.800003</v>
      </c>
      <c r="D62" s="1">
        <v>45499444370.360001</v>
      </c>
      <c r="E62" s="1">
        <v>3167687155</v>
      </c>
      <c r="F62" s="1">
        <v>15062635681</v>
      </c>
      <c r="G62" s="1">
        <v>0</v>
      </c>
      <c r="H62" s="1">
        <v>31899230567</v>
      </c>
      <c r="I62" s="1">
        <v>623934466.12</v>
      </c>
      <c r="J62" s="1"/>
      <c r="K62" s="1"/>
      <c r="L62" s="1">
        <v>138786713206.28</v>
      </c>
    </row>
    <row r="63" spans="1:12" x14ac:dyDescent="0.35">
      <c r="A63" s="17" t="s">
        <v>161</v>
      </c>
      <c r="B63" s="17" t="s">
        <v>163</v>
      </c>
      <c r="C63" s="1">
        <v>2323574420</v>
      </c>
      <c r="D63" s="1">
        <v>11801250</v>
      </c>
      <c r="E63" s="1">
        <v>23955931</v>
      </c>
      <c r="F63" s="1">
        <v>2466500</v>
      </c>
      <c r="G63" s="1">
        <v>0</v>
      </c>
      <c r="H63" s="1">
        <v>1500000</v>
      </c>
      <c r="I63" s="1"/>
      <c r="J63" s="1"/>
      <c r="K63" s="1"/>
      <c r="L63" s="1">
        <v>2363298101</v>
      </c>
    </row>
    <row r="64" spans="1:12" x14ac:dyDescent="0.35">
      <c r="A64" s="17" t="s">
        <v>162</v>
      </c>
      <c r="B64" s="18" t="s">
        <v>30</v>
      </c>
      <c r="C64" s="1">
        <v>132896718616</v>
      </c>
      <c r="D64" s="1">
        <v>2377039975</v>
      </c>
      <c r="E64" s="1">
        <v>3015437063.5</v>
      </c>
      <c r="F64" s="1">
        <v>1284903960</v>
      </c>
      <c r="G64" s="1">
        <v>0</v>
      </c>
      <c r="H64" s="1">
        <v>471037214991.00299</v>
      </c>
      <c r="I64" s="1"/>
      <c r="J64" s="1"/>
      <c r="K64" s="1">
        <v>136092000</v>
      </c>
      <c r="L64" s="1">
        <v>610747406605.50305</v>
      </c>
    </row>
    <row r="65" spans="1:12" x14ac:dyDescent="0.35">
      <c r="A65" s="17" t="s">
        <v>31</v>
      </c>
      <c r="B65" s="17" t="s">
        <v>32</v>
      </c>
      <c r="C65" s="1">
        <v>192791154306</v>
      </c>
      <c r="D65" s="1">
        <v>1700496761</v>
      </c>
      <c r="E65" s="1">
        <v>1480300532</v>
      </c>
      <c r="F65" s="1">
        <v>700321210</v>
      </c>
      <c r="G65" s="1">
        <v>635000</v>
      </c>
      <c r="H65" s="1">
        <v>1368018988</v>
      </c>
      <c r="I65" s="1">
        <v>2079724842.4000001</v>
      </c>
      <c r="J65" s="1"/>
      <c r="K65" s="1">
        <v>209064031</v>
      </c>
      <c r="L65" s="1">
        <v>200329715670.39999</v>
      </c>
    </row>
    <row r="66" spans="1:12" x14ac:dyDescent="0.35">
      <c r="A66" s="17" t="s">
        <v>33</v>
      </c>
      <c r="B66" s="17" t="s">
        <v>34</v>
      </c>
      <c r="C66" s="1">
        <v>164613785356.03601</v>
      </c>
      <c r="D66" s="1">
        <v>2343889935</v>
      </c>
      <c r="E66" s="1">
        <v>7004884746.0050001</v>
      </c>
      <c r="F66" s="1">
        <v>15104238146</v>
      </c>
      <c r="G66" s="1">
        <v>7242000</v>
      </c>
      <c r="H66" s="1">
        <v>10047607875</v>
      </c>
      <c r="I66" s="1">
        <v>6071100</v>
      </c>
      <c r="J66" s="1"/>
      <c r="K66" s="1"/>
      <c r="L66" s="1">
        <v>199127719158.04099</v>
      </c>
    </row>
    <row r="67" spans="1:12" x14ac:dyDescent="0.35">
      <c r="A67" s="17" t="s">
        <v>35</v>
      </c>
      <c r="B67" s="17" t="s">
        <v>36</v>
      </c>
      <c r="C67" s="1">
        <v>27769857530.755001</v>
      </c>
      <c r="D67" s="1">
        <v>127239284234.534</v>
      </c>
      <c r="E67" s="1">
        <v>83783926</v>
      </c>
      <c r="F67" s="1">
        <v>44510504</v>
      </c>
      <c r="G67" s="1">
        <v>0</v>
      </c>
      <c r="H67" s="1">
        <v>124104599376</v>
      </c>
      <c r="I67" s="1">
        <v>1306969899.8</v>
      </c>
      <c r="J67" s="1"/>
      <c r="K67" s="1"/>
      <c r="L67" s="1">
        <v>280549005471.08899</v>
      </c>
    </row>
    <row r="68" spans="1:12" x14ac:dyDescent="0.35">
      <c r="A68" s="17" t="s">
        <v>37</v>
      </c>
      <c r="B68" s="17" t="s">
        <v>38</v>
      </c>
      <c r="C68" s="1">
        <v>34137407622.243</v>
      </c>
      <c r="D68" s="1">
        <v>2021028352</v>
      </c>
      <c r="E68" s="1">
        <v>692134196.33299994</v>
      </c>
      <c r="F68" s="1">
        <v>164867633</v>
      </c>
      <c r="G68" s="1">
        <v>0</v>
      </c>
      <c r="H68" s="1">
        <v>114563524</v>
      </c>
      <c r="I68" s="1">
        <v>721259825.20000005</v>
      </c>
      <c r="J68" s="1"/>
      <c r="K68" s="1"/>
      <c r="L68" s="1">
        <v>37851261152.776001</v>
      </c>
    </row>
    <row r="69" spans="1:12" x14ac:dyDescent="0.35">
      <c r="A69" s="17" t="s">
        <v>39</v>
      </c>
      <c r="B69" s="17" t="s">
        <v>40</v>
      </c>
      <c r="C69" s="1">
        <v>30523952389.950001</v>
      </c>
      <c r="D69" s="1">
        <v>1390174018</v>
      </c>
      <c r="E69" s="1">
        <v>615277305</v>
      </c>
      <c r="F69" s="1">
        <v>171320364</v>
      </c>
      <c r="G69" s="1">
        <v>0</v>
      </c>
      <c r="H69" s="1">
        <v>837705102740</v>
      </c>
      <c r="I69" s="1">
        <v>432071160</v>
      </c>
      <c r="J69" s="1"/>
      <c r="K69" s="1"/>
      <c r="L69" s="1">
        <v>870837897976.94995</v>
      </c>
    </row>
    <row r="70" spans="1:12" x14ac:dyDescent="0.35">
      <c r="A70" s="17" t="s">
        <v>41</v>
      </c>
      <c r="B70" s="17" t="s">
        <v>42</v>
      </c>
      <c r="C70" s="1">
        <v>1926857170543.6499</v>
      </c>
      <c r="D70" s="1">
        <v>21813496775.012001</v>
      </c>
      <c r="E70" s="1">
        <v>11050184999.77</v>
      </c>
      <c r="F70" s="1">
        <v>9671278049</v>
      </c>
      <c r="G70" s="1">
        <v>4337403243</v>
      </c>
      <c r="H70" s="1">
        <v>17564361679</v>
      </c>
      <c r="I70" s="1">
        <v>523663102.19999999</v>
      </c>
      <c r="J70" s="1"/>
      <c r="K70" s="1">
        <v>502071000</v>
      </c>
      <c r="L70" s="1">
        <v>1992319629391.6399</v>
      </c>
    </row>
    <row r="71" spans="1:12" x14ac:dyDescent="0.35">
      <c r="A71" s="17" t="s">
        <v>43</v>
      </c>
      <c r="B71" s="17" t="s">
        <v>44</v>
      </c>
      <c r="C71" s="1">
        <v>15929889698</v>
      </c>
      <c r="D71" s="1">
        <v>907211433</v>
      </c>
      <c r="E71" s="1">
        <v>260382400</v>
      </c>
      <c r="F71" s="1">
        <v>178059500</v>
      </c>
      <c r="G71" s="1">
        <v>0</v>
      </c>
      <c r="H71" s="1">
        <v>784162070694</v>
      </c>
      <c r="I71" s="1">
        <v>79472410</v>
      </c>
      <c r="J71" s="1"/>
      <c r="K71" s="1"/>
      <c r="L71" s="1">
        <v>801517086135</v>
      </c>
    </row>
    <row r="72" spans="1:12" x14ac:dyDescent="0.35">
      <c r="A72" s="17" t="s">
        <v>45</v>
      </c>
      <c r="B72" s="17" t="s">
        <v>46</v>
      </c>
      <c r="C72" s="1">
        <v>10097918978</v>
      </c>
      <c r="D72" s="1">
        <v>766006049</v>
      </c>
      <c r="E72" s="1">
        <v>331862000</v>
      </c>
      <c r="F72" s="1">
        <v>135490000</v>
      </c>
      <c r="G72" s="1">
        <v>1500000</v>
      </c>
      <c r="H72" s="1">
        <v>5823194118</v>
      </c>
      <c r="I72" s="1">
        <v>193663181.19999999</v>
      </c>
      <c r="J72" s="1"/>
      <c r="K72" s="1"/>
      <c r="L72" s="1">
        <v>17349634326.200001</v>
      </c>
    </row>
    <row r="73" spans="1:12" x14ac:dyDescent="0.35">
      <c r="A73" s="17" t="s">
        <v>47</v>
      </c>
      <c r="B73" s="17" t="s">
        <v>48</v>
      </c>
      <c r="C73" s="1">
        <v>8507958888</v>
      </c>
      <c r="D73" s="1">
        <v>237087557</v>
      </c>
      <c r="E73" s="1">
        <v>123293972</v>
      </c>
      <c r="F73" s="1">
        <v>44040200</v>
      </c>
      <c r="G73" s="1">
        <v>0</v>
      </c>
      <c r="H73" s="1">
        <v>3356667</v>
      </c>
      <c r="I73" s="1"/>
      <c r="J73" s="1"/>
      <c r="K73" s="1">
        <v>119270395619</v>
      </c>
      <c r="L73" s="1">
        <v>128186132903</v>
      </c>
    </row>
    <row r="74" spans="1:12" x14ac:dyDescent="0.35">
      <c r="A74" s="17" t="s">
        <v>49</v>
      </c>
      <c r="B74" s="17" t="s">
        <v>50</v>
      </c>
      <c r="C74" s="1">
        <v>1667293995</v>
      </c>
      <c r="D74" s="1">
        <v>46000</v>
      </c>
      <c r="E74" s="1">
        <v>2020000</v>
      </c>
      <c r="F74" s="1"/>
      <c r="G74" s="1">
        <v>0</v>
      </c>
      <c r="H74" s="1"/>
      <c r="I74" s="1"/>
      <c r="J74" s="1"/>
      <c r="K74" s="1"/>
      <c r="L74" s="1">
        <v>1669359995</v>
      </c>
    </row>
    <row r="75" spans="1:12" x14ac:dyDescent="0.35">
      <c r="A75" s="17" t="s">
        <v>51</v>
      </c>
      <c r="B75" s="17" t="s">
        <v>52</v>
      </c>
      <c r="C75" s="1">
        <v>369493189885.685</v>
      </c>
      <c r="D75" s="1">
        <v>117289360134</v>
      </c>
      <c r="E75" s="1">
        <v>5114363597</v>
      </c>
      <c r="F75" s="1">
        <v>10237404572</v>
      </c>
      <c r="G75" s="1">
        <v>4158000</v>
      </c>
      <c r="H75" s="1">
        <v>27350097357</v>
      </c>
      <c r="I75" s="1">
        <v>17700000</v>
      </c>
      <c r="J75" s="1">
        <v>3995949495</v>
      </c>
      <c r="K75" s="1">
        <v>435480690</v>
      </c>
      <c r="L75" s="1">
        <v>533937703730.685</v>
      </c>
    </row>
    <row r="76" spans="1:12" x14ac:dyDescent="0.35">
      <c r="A76" s="17" t="s">
        <v>53</v>
      </c>
      <c r="B76" s="17" t="s">
        <v>54</v>
      </c>
      <c r="C76" s="1">
        <v>288263209673</v>
      </c>
      <c r="D76" s="1">
        <v>20156323065</v>
      </c>
      <c r="E76" s="1">
        <v>3796549853</v>
      </c>
      <c r="F76" s="1">
        <v>2341950438</v>
      </c>
      <c r="G76" s="1">
        <v>2094061750</v>
      </c>
      <c r="H76" s="1">
        <v>20366000</v>
      </c>
      <c r="I76" s="1">
        <v>14071500</v>
      </c>
      <c r="J76" s="1"/>
      <c r="K76" s="1">
        <v>24069861283</v>
      </c>
      <c r="L76" s="1">
        <v>340756393562</v>
      </c>
    </row>
    <row r="77" spans="1:12" x14ac:dyDescent="0.35">
      <c r="A77" s="19" t="s">
        <v>168</v>
      </c>
      <c r="B77" s="18" t="s">
        <v>175</v>
      </c>
      <c r="C77" s="1">
        <v>4521042189</v>
      </c>
      <c r="D77" s="1">
        <v>3494500</v>
      </c>
      <c r="E77" s="1">
        <v>17107710</v>
      </c>
      <c r="F77" s="1">
        <v>12526250</v>
      </c>
      <c r="G77" s="1">
        <v>0</v>
      </c>
      <c r="H77" s="1">
        <v>8800000</v>
      </c>
      <c r="I77" s="1"/>
      <c r="J77" s="1"/>
      <c r="K77" s="1"/>
      <c r="L77" s="1">
        <v>4562970649</v>
      </c>
    </row>
    <row r="78" spans="1:12" x14ac:dyDescent="0.35">
      <c r="A78" s="19" t="s">
        <v>169</v>
      </c>
      <c r="B78" s="18" t="s">
        <v>176</v>
      </c>
      <c r="C78" s="1">
        <v>8660364304</v>
      </c>
      <c r="D78" s="1">
        <v>15484350</v>
      </c>
      <c r="E78" s="1">
        <v>5755500</v>
      </c>
      <c r="F78" s="1">
        <v>21080500</v>
      </c>
      <c r="G78" s="1">
        <v>-10000</v>
      </c>
      <c r="H78" s="1">
        <v>915000</v>
      </c>
      <c r="I78" s="1"/>
      <c r="J78" s="1"/>
      <c r="K78" s="1"/>
      <c r="L78" s="1">
        <v>8703589654</v>
      </c>
    </row>
    <row r="79" spans="1:12" x14ac:dyDescent="0.35">
      <c r="A79" s="19" t="s">
        <v>170</v>
      </c>
      <c r="B79" s="18" t="s">
        <v>177</v>
      </c>
      <c r="C79" s="1">
        <v>6507905101</v>
      </c>
      <c r="D79" s="1">
        <v>6834453</v>
      </c>
      <c r="E79" s="1">
        <v>6632350</v>
      </c>
      <c r="F79" s="1">
        <v>9269750</v>
      </c>
      <c r="G79" s="1">
        <v>0</v>
      </c>
      <c r="H79" s="1">
        <v>4168935</v>
      </c>
      <c r="I79" s="1"/>
      <c r="J79" s="1"/>
      <c r="K79" s="1">
        <v>43658800</v>
      </c>
      <c r="L79" s="1">
        <v>6578469389</v>
      </c>
    </row>
    <row r="80" spans="1:12" x14ac:dyDescent="0.35">
      <c r="A80" s="19" t="s">
        <v>184</v>
      </c>
      <c r="B80" s="18" t="s">
        <v>185</v>
      </c>
      <c r="C80" s="1">
        <v>2674235131</v>
      </c>
      <c r="D80" s="1">
        <v>1628000</v>
      </c>
      <c r="E80" s="1">
        <v>17077950</v>
      </c>
      <c r="F80" s="1">
        <v>18819750</v>
      </c>
      <c r="G80" s="1">
        <v>0</v>
      </c>
      <c r="H80" s="1"/>
      <c r="I80" s="1"/>
      <c r="J80" s="1"/>
      <c r="K80" s="1"/>
      <c r="L80" s="1">
        <v>2711760831</v>
      </c>
    </row>
    <row r="81" spans="1:12" x14ac:dyDescent="0.35">
      <c r="A81" s="19" t="s">
        <v>171</v>
      </c>
      <c r="B81" s="18" t="s">
        <v>178</v>
      </c>
      <c r="C81" s="1">
        <v>4819475905</v>
      </c>
      <c r="D81" s="1">
        <v>6235750</v>
      </c>
      <c r="E81" s="1">
        <v>14294100</v>
      </c>
      <c r="F81" s="1">
        <v>27454250</v>
      </c>
      <c r="G81" s="1">
        <v>0</v>
      </c>
      <c r="H81" s="1">
        <v>550000</v>
      </c>
      <c r="I81" s="1"/>
      <c r="J81" s="1"/>
      <c r="K81" s="1"/>
      <c r="L81" s="1">
        <v>4868010005</v>
      </c>
    </row>
    <row r="82" spans="1:12" x14ac:dyDescent="0.35">
      <c r="A82" s="19" t="s">
        <v>172</v>
      </c>
      <c r="B82" s="18" t="s">
        <v>179</v>
      </c>
      <c r="C82" s="1">
        <v>3469312365</v>
      </c>
      <c r="D82" s="1">
        <v>11086391</v>
      </c>
      <c r="E82" s="1">
        <v>7381800</v>
      </c>
      <c r="F82" s="1">
        <v>9041550</v>
      </c>
      <c r="G82" s="1">
        <v>0</v>
      </c>
      <c r="H82" s="1">
        <v>450000</v>
      </c>
      <c r="I82" s="1"/>
      <c r="J82" s="1"/>
      <c r="K82" s="1"/>
      <c r="L82" s="1">
        <v>3497272106</v>
      </c>
    </row>
    <row r="83" spans="1:12" x14ac:dyDescent="0.35">
      <c r="A83" s="19" t="s">
        <v>173</v>
      </c>
      <c r="B83" s="18" t="s">
        <v>180</v>
      </c>
      <c r="C83" s="1">
        <v>4911056171</v>
      </c>
      <c r="D83" s="1">
        <v>5091000</v>
      </c>
      <c r="E83" s="1">
        <v>18530264</v>
      </c>
      <c r="F83" s="1">
        <v>9463500</v>
      </c>
      <c r="G83" s="1">
        <v>0</v>
      </c>
      <c r="H83" s="1">
        <v>1882000</v>
      </c>
      <c r="I83" s="1"/>
      <c r="J83" s="1"/>
      <c r="K83" s="1"/>
      <c r="L83" s="1">
        <v>4946022935</v>
      </c>
    </row>
    <row r="84" spans="1:12" x14ac:dyDescent="0.35">
      <c r="A84" s="19" t="s">
        <v>174</v>
      </c>
      <c r="B84" s="18" t="s">
        <v>181</v>
      </c>
      <c r="C84" s="1">
        <v>1209006709</v>
      </c>
      <c r="D84" s="1">
        <v>286500</v>
      </c>
      <c r="E84" s="1">
        <v>347500</v>
      </c>
      <c r="F84" s="1">
        <v>885500</v>
      </c>
      <c r="G84" s="1">
        <v>0</v>
      </c>
      <c r="H84" s="1"/>
      <c r="I84" s="1"/>
      <c r="J84" s="1"/>
      <c r="K84" s="1"/>
      <c r="L84" s="1">
        <v>1210526209</v>
      </c>
    </row>
    <row r="85" spans="1:12" x14ac:dyDescent="0.35">
      <c r="A85" s="19" t="s">
        <v>182</v>
      </c>
      <c r="B85" s="18" t="s">
        <v>183</v>
      </c>
      <c r="C85" s="1">
        <v>3878524613</v>
      </c>
      <c r="D85" s="1">
        <v>3182000</v>
      </c>
      <c r="E85" s="1">
        <v>2862500</v>
      </c>
      <c r="F85" s="1">
        <v>18641420</v>
      </c>
      <c r="G85" s="1">
        <v>0</v>
      </c>
      <c r="H85" s="1">
        <v>825000</v>
      </c>
      <c r="I85" s="1"/>
      <c r="J85" s="1"/>
      <c r="K85" s="1"/>
      <c r="L85" s="1">
        <v>3904035533</v>
      </c>
    </row>
    <row r="86" spans="1:12" ht="22.5" customHeight="1" x14ac:dyDescent="0.35">
      <c r="A86" s="17" t="s">
        <v>55</v>
      </c>
      <c r="B86" s="17" t="s">
        <v>56</v>
      </c>
      <c r="C86" s="2">
        <f t="shared" ref="C86:L86" si="0">SUM(C48:C85)</f>
        <v>28538451140875.387</v>
      </c>
      <c r="D86" s="2">
        <f t="shared" si="0"/>
        <v>543553040176.56604</v>
      </c>
      <c r="E86" s="2">
        <f t="shared" si="0"/>
        <v>719358481911.34802</v>
      </c>
      <c r="F86" s="2">
        <f t="shared" si="0"/>
        <v>256562258156.5</v>
      </c>
      <c r="G86" s="2">
        <f t="shared" si="0"/>
        <v>65335868584</v>
      </c>
      <c r="H86" s="2">
        <f t="shared" si="0"/>
        <v>5300716122686.8018</v>
      </c>
      <c r="I86" s="2">
        <f t="shared" si="0"/>
        <v>37258189716.119995</v>
      </c>
      <c r="J86" s="2">
        <f t="shared" si="0"/>
        <v>28441502872.799999</v>
      </c>
      <c r="K86" s="2">
        <f t="shared" si="0"/>
        <v>9294298813536.5195</v>
      </c>
      <c r="L86" s="2">
        <f t="shared" si="0"/>
        <v>44783975418516.031</v>
      </c>
    </row>
    <row r="88" spans="1:12" x14ac:dyDescent="0.35">
      <c r="A88" s="22" t="s">
        <v>142</v>
      </c>
      <c r="B88" s="23"/>
      <c r="C88" s="23"/>
      <c r="D88" s="23"/>
      <c r="E88" s="23"/>
      <c r="F88" s="23"/>
      <c r="G88" s="23"/>
      <c r="H88" s="24"/>
    </row>
    <row r="89" spans="1:12" x14ac:dyDescent="0.35">
      <c r="A89" s="48" t="s">
        <v>74</v>
      </c>
      <c r="B89" s="48" t="s">
        <v>1</v>
      </c>
      <c r="C89" s="25" t="s">
        <v>119</v>
      </c>
      <c r="D89" s="25" t="s">
        <v>120</v>
      </c>
      <c r="E89" s="25" t="s">
        <v>121</v>
      </c>
      <c r="F89" s="25" t="s">
        <v>122</v>
      </c>
      <c r="G89" s="25" t="s">
        <v>123</v>
      </c>
      <c r="H89" s="25" t="s">
        <v>136</v>
      </c>
    </row>
    <row r="90" spans="1:12" x14ac:dyDescent="0.35">
      <c r="A90" s="49"/>
      <c r="B90" s="49"/>
      <c r="C90" s="25" t="s">
        <v>109</v>
      </c>
      <c r="D90" s="25" t="s">
        <v>111</v>
      </c>
      <c r="E90" s="25" t="s">
        <v>113</v>
      </c>
      <c r="F90" s="25" t="s">
        <v>115</v>
      </c>
      <c r="G90" s="25" t="s">
        <v>117</v>
      </c>
      <c r="H90" s="25" t="s">
        <v>124</v>
      </c>
    </row>
    <row r="91" spans="1:12" x14ac:dyDescent="0.35">
      <c r="A91" s="17" t="s">
        <v>2</v>
      </c>
      <c r="B91" s="17" t="s">
        <v>3</v>
      </c>
      <c r="C91" s="7"/>
      <c r="D91" s="7"/>
      <c r="E91" s="7"/>
      <c r="F91" s="7">
        <v>1126084789</v>
      </c>
      <c r="G91" s="7"/>
      <c r="H91" s="7">
        <v>1126084789</v>
      </c>
    </row>
    <row r="92" spans="1:12" x14ac:dyDescent="0.35">
      <c r="A92" s="19" t="s">
        <v>4</v>
      </c>
      <c r="B92" s="18" t="s">
        <v>5</v>
      </c>
      <c r="C92" s="7"/>
      <c r="D92" s="7"/>
      <c r="E92" s="7"/>
      <c r="F92" s="7">
        <v>2000</v>
      </c>
      <c r="G92" s="7"/>
      <c r="H92" s="7">
        <v>2000</v>
      </c>
    </row>
    <row r="93" spans="1:12" x14ac:dyDescent="0.35">
      <c r="A93" s="17" t="s">
        <v>6</v>
      </c>
      <c r="B93" s="17" t="s">
        <v>7</v>
      </c>
      <c r="C93" s="7">
        <v>270068152</v>
      </c>
      <c r="D93" s="7">
        <v>1405825000</v>
      </c>
      <c r="E93" s="7">
        <v>1793335530</v>
      </c>
      <c r="F93" s="7">
        <v>361560075961</v>
      </c>
      <c r="G93" s="7">
        <v>377060608</v>
      </c>
      <c r="H93" s="7">
        <v>365406365251</v>
      </c>
    </row>
    <row r="94" spans="1:12" x14ac:dyDescent="0.35">
      <c r="A94" s="17" t="s">
        <v>8</v>
      </c>
      <c r="B94" s="17" t="s">
        <v>9</v>
      </c>
      <c r="C94" s="7"/>
      <c r="D94" s="7"/>
      <c r="E94" s="7"/>
      <c r="F94" s="7">
        <v>47143613</v>
      </c>
      <c r="G94" s="7"/>
      <c r="H94" s="7">
        <v>47143613</v>
      </c>
    </row>
    <row r="95" spans="1:12" x14ac:dyDescent="0.35">
      <c r="A95" s="17" t="s">
        <v>160</v>
      </c>
      <c r="B95" s="17" t="s">
        <v>11</v>
      </c>
      <c r="C95" s="7">
        <v>6200000</v>
      </c>
      <c r="D95" s="7"/>
      <c r="E95" s="7"/>
      <c r="F95" s="7">
        <v>173578449</v>
      </c>
      <c r="G95" s="7"/>
      <c r="H95" s="7">
        <v>179778449</v>
      </c>
    </row>
    <row r="96" spans="1:12" x14ac:dyDescent="0.35">
      <c r="A96" s="17" t="s">
        <v>12</v>
      </c>
      <c r="B96" s="17" t="s">
        <v>13</v>
      </c>
      <c r="C96" s="7"/>
      <c r="D96" s="7"/>
      <c r="E96" s="7">
        <v>25744460424</v>
      </c>
      <c r="F96" s="7">
        <v>207459033281</v>
      </c>
      <c r="G96" s="7"/>
      <c r="H96" s="7">
        <v>233203493705</v>
      </c>
    </row>
    <row r="97" spans="1:8" x14ac:dyDescent="0.35">
      <c r="A97" s="17" t="s">
        <v>14</v>
      </c>
      <c r="B97" s="17" t="s">
        <v>15</v>
      </c>
      <c r="C97" s="7"/>
      <c r="D97" s="7"/>
      <c r="E97" s="7"/>
      <c r="F97" s="7">
        <v>60762849</v>
      </c>
      <c r="G97" s="7"/>
      <c r="H97" s="7">
        <v>60762849</v>
      </c>
    </row>
    <row r="98" spans="1:8" x14ac:dyDescent="0.35">
      <c r="A98" s="17" t="s">
        <v>164</v>
      </c>
      <c r="B98" s="17" t="s">
        <v>165</v>
      </c>
      <c r="C98" s="7"/>
      <c r="D98" s="7"/>
      <c r="E98" s="7"/>
      <c r="F98" s="7">
        <v>22855030616.599998</v>
      </c>
      <c r="G98" s="7"/>
      <c r="H98" s="7">
        <v>22855030616.599998</v>
      </c>
    </row>
    <row r="99" spans="1:8" x14ac:dyDescent="0.35">
      <c r="A99" s="17" t="s">
        <v>153</v>
      </c>
      <c r="B99" s="17" t="s">
        <v>17</v>
      </c>
      <c r="C99" s="7"/>
      <c r="D99" s="7"/>
      <c r="E99" s="7"/>
      <c r="F99" s="7">
        <v>7705338780</v>
      </c>
      <c r="G99" s="7"/>
      <c r="H99" s="7">
        <v>7705338780</v>
      </c>
    </row>
    <row r="100" spans="1:8" x14ac:dyDescent="0.35">
      <c r="A100" s="17" t="s">
        <v>18</v>
      </c>
      <c r="B100" s="17" t="s">
        <v>19</v>
      </c>
      <c r="C100" s="7"/>
      <c r="D100" s="7"/>
      <c r="E100" s="7">
        <v>3572503689</v>
      </c>
      <c r="F100" s="7">
        <v>18746453481</v>
      </c>
      <c r="G100" s="7"/>
      <c r="H100" s="7">
        <v>22318957170</v>
      </c>
    </row>
    <row r="101" spans="1:8" x14ac:dyDescent="0.35">
      <c r="A101" s="17" t="s">
        <v>20</v>
      </c>
      <c r="B101" s="17" t="s">
        <v>21</v>
      </c>
      <c r="C101" s="7"/>
      <c r="D101" s="7"/>
      <c r="E101" s="7"/>
      <c r="F101" s="7"/>
      <c r="G101" s="7">
        <v>4920327363</v>
      </c>
      <c r="H101" s="7">
        <v>4920327363</v>
      </c>
    </row>
    <row r="102" spans="1:8" x14ac:dyDescent="0.35">
      <c r="A102" s="17" t="s">
        <v>22</v>
      </c>
      <c r="B102" s="17" t="s">
        <v>23</v>
      </c>
      <c r="C102" s="7"/>
      <c r="D102" s="7"/>
      <c r="E102" s="7"/>
      <c r="F102" s="7">
        <v>13807941629</v>
      </c>
      <c r="G102" s="7"/>
      <c r="H102" s="7">
        <v>13807941629</v>
      </c>
    </row>
    <row r="103" spans="1:8" x14ac:dyDescent="0.35">
      <c r="A103" s="17" t="s">
        <v>24</v>
      </c>
      <c r="B103" s="17" t="s">
        <v>25</v>
      </c>
      <c r="C103" s="7"/>
      <c r="D103" s="7">
        <v>11000</v>
      </c>
      <c r="E103" s="7">
        <v>5135750780</v>
      </c>
      <c r="F103" s="7">
        <v>8000</v>
      </c>
      <c r="G103" s="7"/>
      <c r="H103" s="7">
        <v>5135769780</v>
      </c>
    </row>
    <row r="104" spans="1:8" x14ac:dyDescent="0.35">
      <c r="A104" s="17" t="s">
        <v>26</v>
      </c>
      <c r="B104" s="17" t="s">
        <v>27</v>
      </c>
      <c r="C104" s="7"/>
      <c r="D104" s="7"/>
      <c r="E104" s="7"/>
      <c r="F104" s="7">
        <v>536618306</v>
      </c>
      <c r="G104" s="7"/>
      <c r="H104" s="7">
        <v>536618306</v>
      </c>
    </row>
    <row r="105" spans="1:8" x14ac:dyDescent="0.35">
      <c r="A105" s="17" t="s">
        <v>28</v>
      </c>
      <c r="B105" s="18" t="s">
        <v>29</v>
      </c>
      <c r="C105" s="7"/>
      <c r="D105" s="7"/>
      <c r="E105" s="7">
        <v>16162084787.9</v>
      </c>
      <c r="F105" s="7"/>
      <c r="G105" s="7"/>
      <c r="H105" s="7">
        <v>16162084787.9</v>
      </c>
    </row>
    <row r="106" spans="1:8" x14ac:dyDescent="0.35">
      <c r="A106" s="17" t="s">
        <v>161</v>
      </c>
      <c r="B106" s="17" t="s">
        <v>163</v>
      </c>
      <c r="C106" s="7"/>
      <c r="D106" s="7"/>
      <c r="E106" s="7">
        <v>271264922</v>
      </c>
      <c r="F106" s="7">
        <v>75000958462</v>
      </c>
      <c r="G106" s="7"/>
      <c r="H106" s="7">
        <v>75272223384</v>
      </c>
    </row>
    <row r="107" spans="1:8" x14ac:dyDescent="0.35">
      <c r="A107" s="17" t="s">
        <v>162</v>
      </c>
      <c r="B107" s="17" t="s">
        <v>30</v>
      </c>
      <c r="C107" s="7"/>
      <c r="D107" s="7"/>
      <c r="E107" s="7">
        <v>39271704943</v>
      </c>
      <c r="F107" s="7">
        <v>157363035236</v>
      </c>
      <c r="G107" s="7"/>
      <c r="H107" s="7">
        <v>196634740179</v>
      </c>
    </row>
    <row r="108" spans="1:8" x14ac:dyDescent="0.35">
      <c r="A108" s="17" t="s">
        <v>31</v>
      </c>
      <c r="B108" s="17" t="s">
        <v>32</v>
      </c>
      <c r="C108" s="7">
        <v>4106327483</v>
      </c>
      <c r="D108" s="7"/>
      <c r="E108" s="7"/>
      <c r="F108" s="7"/>
      <c r="G108" s="7"/>
      <c r="H108" s="7">
        <v>4106327483</v>
      </c>
    </row>
    <row r="109" spans="1:8" x14ac:dyDescent="0.35">
      <c r="A109" s="17" t="s">
        <v>33</v>
      </c>
      <c r="B109" s="17" t="s">
        <v>34</v>
      </c>
      <c r="C109" s="7">
        <v>118274465346.07001</v>
      </c>
      <c r="D109" s="7"/>
      <c r="E109" s="7"/>
      <c r="F109" s="7">
        <v>332320287</v>
      </c>
      <c r="G109" s="7"/>
      <c r="H109" s="7">
        <v>118606785633.07001</v>
      </c>
    </row>
    <row r="110" spans="1:8" x14ac:dyDescent="0.35">
      <c r="A110" s="17" t="s">
        <v>35</v>
      </c>
      <c r="B110" s="17" t="s">
        <v>36</v>
      </c>
      <c r="C110" s="7"/>
      <c r="D110" s="7">
        <v>9515919533287.5801</v>
      </c>
      <c r="E110" s="7"/>
      <c r="F110" s="7"/>
      <c r="G110" s="7"/>
      <c r="H110" s="7">
        <v>9515919533287.5801</v>
      </c>
    </row>
    <row r="111" spans="1:8" x14ac:dyDescent="0.35">
      <c r="A111" s="17" t="s">
        <v>125</v>
      </c>
      <c r="B111" s="17" t="s">
        <v>38</v>
      </c>
      <c r="C111" s="7"/>
      <c r="D111" s="7"/>
      <c r="E111" s="7">
        <v>117492184</v>
      </c>
      <c r="F111" s="7">
        <v>1425415619</v>
      </c>
      <c r="G111" s="7"/>
      <c r="H111" s="7">
        <v>1542907803</v>
      </c>
    </row>
    <row r="112" spans="1:8" x14ac:dyDescent="0.35">
      <c r="A112" s="17" t="s">
        <v>39</v>
      </c>
      <c r="B112" s="17" t="s">
        <v>40</v>
      </c>
      <c r="C112" s="7"/>
      <c r="D112" s="7">
        <v>105333036497.19</v>
      </c>
      <c r="E112" s="7"/>
      <c r="F112" s="7"/>
      <c r="G112" s="7"/>
      <c r="H112" s="7">
        <v>105333036497.19</v>
      </c>
    </row>
    <row r="113" spans="1:9" x14ac:dyDescent="0.35">
      <c r="A113" s="17" t="s">
        <v>41</v>
      </c>
      <c r="B113" s="17" t="s">
        <v>42</v>
      </c>
      <c r="C113" s="7"/>
      <c r="D113" s="7">
        <v>69290400</v>
      </c>
      <c r="E113" s="7">
        <v>7968750</v>
      </c>
      <c r="F113" s="7">
        <v>2269020281</v>
      </c>
      <c r="G113" s="7">
        <v>4726386526</v>
      </c>
      <c r="H113" s="7">
        <v>7072665957</v>
      </c>
    </row>
    <row r="114" spans="1:9" x14ac:dyDescent="0.35">
      <c r="A114" s="17" t="s">
        <v>43</v>
      </c>
      <c r="B114" s="17" t="s">
        <v>44</v>
      </c>
      <c r="C114" s="7"/>
      <c r="D114" s="7">
        <v>383351527114.33099</v>
      </c>
      <c r="E114" s="7"/>
      <c r="F114" s="7">
        <v>15378590709</v>
      </c>
      <c r="G114" s="7"/>
      <c r="H114" s="7">
        <v>398730117823.33099</v>
      </c>
    </row>
    <row r="115" spans="1:9" x14ac:dyDescent="0.35">
      <c r="A115" s="17" t="s">
        <v>45</v>
      </c>
      <c r="B115" s="17" t="s">
        <v>46</v>
      </c>
      <c r="C115" s="7"/>
      <c r="D115" s="7"/>
      <c r="E115" s="7">
        <v>8792400772.6000004</v>
      </c>
      <c r="F115" s="7"/>
      <c r="G115" s="7"/>
      <c r="H115" s="7">
        <v>8792400772.6000004</v>
      </c>
    </row>
    <row r="116" spans="1:9" x14ac:dyDescent="0.35">
      <c r="A116" s="17" t="s">
        <v>47</v>
      </c>
      <c r="B116" s="17" t="s">
        <v>48</v>
      </c>
      <c r="C116" s="7"/>
      <c r="D116" s="7"/>
      <c r="E116" s="7"/>
      <c r="F116" s="7">
        <v>91571658</v>
      </c>
      <c r="G116" s="7"/>
      <c r="H116" s="7">
        <v>91571658</v>
      </c>
    </row>
    <row r="117" spans="1:9" x14ac:dyDescent="0.35">
      <c r="A117" s="17" t="s">
        <v>51</v>
      </c>
      <c r="B117" s="17" t="s">
        <v>52</v>
      </c>
      <c r="C117" s="7">
        <v>300149090</v>
      </c>
      <c r="D117" s="7">
        <v>18406582084</v>
      </c>
      <c r="E117" s="7">
        <v>53091871327</v>
      </c>
      <c r="F117" s="7">
        <v>139104482879</v>
      </c>
      <c r="G117" s="7">
        <v>10454354126</v>
      </c>
      <c r="H117" s="7">
        <v>221357439506</v>
      </c>
    </row>
    <row r="118" spans="1:9" x14ac:dyDescent="0.35">
      <c r="A118" s="17" t="s">
        <v>53</v>
      </c>
      <c r="B118" s="17" t="s">
        <v>54</v>
      </c>
      <c r="C118" s="7"/>
      <c r="D118" s="7"/>
      <c r="E118" s="7"/>
      <c r="F118" s="7">
        <v>123173000</v>
      </c>
      <c r="G118" s="7"/>
      <c r="H118" s="7">
        <v>123173000</v>
      </c>
    </row>
    <row r="119" spans="1:9" x14ac:dyDescent="0.35">
      <c r="A119" s="17" t="s">
        <v>55</v>
      </c>
      <c r="B119" s="17" t="s">
        <v>56</v>
      </c>
      <c r="C119" s="7">
        <f t="shared" ref="C119:H119" si="1">SUM(C91:C118)</f>
        <v>122957210071.07001</v>
      </c>
      <c r="D119" s="7">
        <f t="shared" si="1"/>
        <v>10024485805383.1</v>
      </c>
      <c r="E119" s="7">
        <f t="shared" si="1"/>
        <v>153960838109.5</v>
      </c>
      <c r="F119" s="7">
        <f t="shared" si="1"/>
        <v>1025166639885.6</v>
      </c>
      <c r="G119" s="7">
        <f t="shared" si="1"/>
        <v>20478128623</v>
      </c>
      <c r="H119" s="7">
        <f t="shared" si="1"/>
        <v>11347048622072.27</v>
      </c>
    </row>
    <row r="120" spans="1:9" x14ac:dyDescent="0.35">
      <c r="C120" s="26"/>
      <c r="D120" s="26"/>
      <c r="E120" s="26"/>
      <c r="F120" s="26"/>
      <c r="G120" s="26"/>
      <c r="H120" s="26"/>
      <c r="I120" s="20"/>
    </row>
    <row r="121" spans="1:9" x14ac:dyDescent="0.35">
      <c r="C121" s="20"/>
      <c r="E121" s="20"/>
      <c r="G121" s="27"/>
      <c r="H121" s="27"/>
      <c r="I121" s="27"/>
    </row>
    <row r="122" spans="1:9" x14ac:dyDescent="0.35">
      <c r="G122" s="27"/>
      <c r="H122" s="27"/>
      <c r="I122" s="27"/>
    </row>
    <row r="123" spans="1:9" ht="18.75" customHeight="1" x14ac:dyDescent="0.35">
      <c r="A123" s="38" t="s">
        <v>149</v>
      </c>
      <c r="B123" s="38"/>
      <c r="C123" s="38"/>
    </row>
    <row r="124" spans="1:9" ht="30.75" customHeight="1" x14ac:dyDescent="0.35">
      <c r="A124" s="28" t="s">
        <v>57</v>
      </c>
      <c r="B124" s="29" t="s">
        <v>58</v>
      </c>
      <c r="C124" s="29" t="s">
        <v>133</v>
      </c>
    </row>
    <row r="125" spans="1:9" x14ac:dyDescent="0.35">
      <c r="A125" s="17" t="s">
        <v>59</v>
      </c>
      <c r="B125" s="17" t="s">
        <v>60</v>
      </c>
      <c r="C125" s="1">
        <v>28538451140875.398</v>
      </c>
    </row>
    <row r="126" spans="1:9" x14ac:dyDescent="0.35">
      <c r="A126" s="17" t="s">
        <v>61</v>
      </c>
      <c r="B126" s="17" t="s">
        <v>62</v>
      </c>
      <c r="C126" s="1">
        <v>543553040176.56598</v>
      </c>
    </row>
    <row r="127" spans="1:9" x14ac:dyDescent="0.35">
      <c r="A127" s="17" t="s">
        <v>63</v>
      </c>
      <c r="B127" s="17" t="s">
        <v>64</v>
      </c>
      <c r="C127" s="1">
        <v>719358481911.34802</v>
      </c>
    </row>
    <row r="128" spans="1:9" x14ac:dyDescent="0.35">
      <c r="A128" s="17" t="s">
        <v>65</v>
      </c>
      <c r="B128" s="17" t="s">
        <v>66</v>
      </c>
      <c r="C128" s="1">
        <v>256562258156.5</v>
      </c>
    </row>
    <row r="129" spans="1:3" x14ac:dyDescent="0.35">
      <c r="A129" s="17" t="s">
        <v>67</v>
      </c>
      <c r="B129" s="17" t="s">
        <v>68</v>
      </c>
      <c r="C129" s="1">
        <v>65335868584</v>
      </c>
    </row>
    <row r="130" spans="1:3" x14ac:dyDescent="0.35">
      <c r="A130" s="17" t="s">
        <v>69</v>
      </c>
      <c r="B130" s="17" t="s">
        <v>70</v>
      </c>
      <c r="C130" s="1">
        <v>5300716122686.7998</v>
      </c>
    </row>
    <row r="131" spans="1:3" x14ac:dyDescent="0.35">
      <c r="A131" s="17" t="s">
        <v>166</v>
      </c>
      <c r="B131" s="17" t="s">
        <v>167</v>
      </c>
      <c r="C131" s="1">
        <v>37258189716.120003</v>
      </c>
    </row>
    <row r="132" spans="1:3" x14ac:dyDescent="0.35">
      <c r="A132" s="17" t="s">
        <v>154</v>
      </c>
      <c r="B132" s="17" t="s">
        <v>155</v>
      </c>
      <c r="C132" s="1">
        <v>28441502872.799999</v>
      </c>
    </row>
    <row r="133" spans="1:3" x14ac:dyDescent="0.35">
      <c r="A133" s="17" t="s">
        <v>71</v>
      </c>
      <c r="B133" s="17" t="s">
        <v>72</v>
      </c>
      <c r="C133" s="1">
        <v>9294298813536.5195</v>
      </c>
    </row>
    <row r="134" spans="1:3" x14ac:dyDescent="0.35">
      <c r="A134" s="17" t="s">
        <v>73</v>
      </c>
      <c r="B134" s="17" t="s">
        <v>56</v>
      </c>
      <c r="C134" s="2">
        <f>SUM(C125:C133)</f>
        <v>44783975418516.047</v>
      </c>
    </row>
    <row r="136" spans="1:3" x14ac:dyDescent="0.35">
      <c r="A136" s="45" t="s">
        <v>150</v>
      </c>
      <c r="B136" s="46"/>
      <c r="C136" s="47"/>
    </row>
    <row r="137" spans="1:3" x14ac:dyDescent="0.35">
      <c r="A137" s="17" t="s">
        <v>106</v>
      </c>
      <c r="B137" s="17" t="s">
        <v>107</v>
      </c>
      <c r="C137" s="25" t="s">
        <v>134</v>
      </c>
    </row>
    <row r="138" spans="1:3" x14ac:dyDescent="0.35">
      <c r="A138" s="17" t="s">
        <v>108</v>
      </c>
      <c r="B138" s="17" t="s">
        <v>109</v>
      </c>
      <c r="C138" s="1">
        <v>122957210071.07001</v>
      </c>
    </row>
    <row r="139" spans="1:3" x14ac:dyDescent="0.35">
      <c r="A139" s="17" t="s">
        <v>110</v>
      </c>
      <c r="B139" s="17" t="s">
        <v>111</v>
      </c>
      <c r="C139" s="1">
        <v>10024485805383.1</v>
      </c>
    </row>
    <row r="140" spans="1:3" x14ac:dyDescent="0.35">
      <c r="A140" s="17" t="s">
        <v>112</v>
      </c>
      <c r="B140" s="17" t="s">
        <v>113</v>
      </c>
      <c r="C140" s="1">
        <v>153960838109.5</v>
      </c>
    </row>
    <row r="141" spans="1:3" x14ac:dyDescent="0.35">
      <c r="A141" s="17" t="s">
        <v>114</v>
      </c>
      <c r="B141" s="17" t="s">
        <v>115</v>
      </c>
      <c r="C141" s="1">
        <v>1025166639885.6</v>
      </c>
    </row>
    <row r="142" spans="1:3" x14ac:dyDescent="0.35">
      <c r="A142" s="17" t="s">
        <v>116</v>
      </c>
      <c r="B142" s="17" t="s">
        <v>117</v>
      </c>
      <c r="C142" s="1">
        <v>20478128623</v>
      </c>
    </row>
    <row r="143" spans="1:3" x14ac:dyDescent="0.35">
      <c r="A143" s="17" t="s">
        <v>118</v>
      </c>
      <c r="B143" s="17" t="s">
        <v>56</v>
      </c>
      <c r="C143" s="1">
        <f>SUM(C138:C142)</f>
        <v>11347048622072.27</v>
      </c>
    </row>
    <row r="145" spans="1:4" x14ac:dyDescent="0.35">
      <c r="A145" s="45" t="s">
        <v>143</v>
      </c>
      <c r="B145" s="46"/>
      <c r="C145" s="46"/>
      <c r="D145" s="47"/>
    </row>
    <row r="146" spans="1:4" ht="34.5" customHeight="1" x14ac:dyDescent="0.35">
      <c r="A146" s="28" t="s">
        <v>130</v>
      </c>
      <c r="B146" s="29" t="s">
        <v>131</v>
      </c>
      <c r="C146" s="25" t="s">
        <v>133</v>
      </c>
      <c r="D146" s="25" t="s">
        <v>129</v>
      </c>
    </row>
    <row r="147" spans="1:4" x14ac:dyDescent="0.35">
      <c r="A147" s="17" t="s">
        <v>82</v>
      </c>
      <c r="B147" s="17" t="s">
        <v>83</v>
      </c>
      <c r="C147" s="1">
        <v>38269022693071.203</v>
      </c>
      <c r="D147" s="8"/>
    </row>
    <row r="148" spans="1:4" x14ac:dyDescent="0.35">
      <c r="A148" s="17" t="s">
        <v>84</v>
      </c>
      <c r="B148" s="17" t="s">
        <v>85</v>
      </c>
      <c r="C148" s="1">
        <v>2544918729991.6299</v>
      </c>
      <c r="D148" s="1">
        <v>7253856</v>
      </c>
    </row>
    <row r="149" spans="1:4" x14ac:dyDescent="0.35">
      <c r="A149" s="17" t="s">
        <v>86</v>
      </c>
      <c r="B149" s="17" t="s">
        <v>87</v>
      </c>
      <c r="C149" s="1">
        <v>559245847733.68103</v>
      </c>
      <c r="D149" s="30"/>
    </row>
    <row r="150" spans="1:4" x14ac:dyDescent="0.35">
      <c r="A150" s="17" t="s">
        <v>88</v>
      </c>
      <c r="B150" s="17" t="s">
        <v>89</v>
      </c>
      <c r="C150" s="1">
        <v>584711535079.48804</v>
      </c>
      <c r="D150" s="8">
        <v>416088395</v>
      </c>
    </row>
    <row r="151" spans="1:4" x14ac:dyDescent="0.35">
      <c r="A151" s="17" t="s">
        <v>90</v>
      </c>
      <c r="B151" s="17" t="s">
        <v>91</v>
      </c>
      <c r="C151" s="1">
        <v>423990207632.34802</v>
      </c>
      <c r="D151" s="30"/>
    </row>
    <row r="152" spans="1:4" x14ac:dyDescent="0.35">
      <c r="A152" s="17" t="s">
        <v>92</v>
      </c>
      <c r="B152" s="17" t="s">
        <v>93</v>
      </c>
      <c r="C152" s="1">
        <v>34386053352.341003</v>
      </c>
      <c r="D152" s="30">
        <v>1739865000</v>
      </c>
    </row>
    <row r="153" spans="1:4" x14ac:dyDescent="0.35">
      <c r="A153" s="17" t="s">
        <v>94</v>
      </c>
      <c r="B153" s="17" t="s">
        <v>95</v>
      </c>
      <c r="C153" s="1">
        <v>2473107674708.0601</v>
      </c>
      <c r="D153" s="1">
        <v>3200049261.4000001</v>
      </c>
    </row>
    <row r="154" spans="1:4" x14ac:dyDescent="0.35">
      <c r="A154" s="17" t="s">
        <v>96</v>
      </c>
      <c r="B154" s="17" t="s">
        <v>97</v>
      </c>
      <c r="C154" s="1">
        <v>1406125231131.6101</v>
      </c>
      <c r="D154" s="8">
        <v>49558554626.443001</v>
      </c>
    </row>
    <row r="155" spans="1:4" x14ac:dyDescent="0.35">
      <c r="A155" s="17" t="s">
        <v>98</v>
      </c>
      <c r="B155" s="17" t="s">
        <v>99</v>
      </c>
      <c r="C155" s="10">
        <f>SUM(C147:C154)</f>
        <v>46295507972700.367</v>
      </c>
      <c r="D155" s="8">
        <f>SUM(D147:D154)</f>
        <v>54921811138.843002</v>
      </c>
    </row>
    <row r="157" spans="1:4" x14ac:dyDescent="0.35">
      <c r="A157" s="50" t="s">
        <v>188</v>
      </c>
      <c r="B157" s="51"/>
      <c r="C157" s="52"/>
    </row>
    <row r="158" spans="1:4" x14ac:dyDescent="0.35">
      <c r="A158" s="19" t="s">
        <v>126</v>
      </c>
      <c r="B158" s="19" t="s">
        <v>144</v>
      </c>
      <c r="C158" s="31">
        <f>'[1]سلف ابواب جاري'!$D$48</f>
        <v>3307755165492.4399</v>
      </c>
    </row>
    <row r="159" spans="1:4" x14ac:dyDescent="0.35">
      <c r="A159" s="19" t="s">
        <v>127</v>
      </c>
      <c r="B159" s="19" t="s">
        <v>145</v>
      </c>
      <c r="C159" s="5">
        <v>-544010282397.76099</v>
      </c>
    </row>
    <row r="160" spans="1:4" x14ac:dyDescent="0.35">
      <c r="A160" s="19" t="s">
        <v>132</v>
      </c>
      <c r="B160" s="19" t="s">
        <v>146</v>
      </c>
      <c r="C160" s="6">
        <f>SUM(C158:C159)</f>
        <v>2763744883094.6787</v>
      </c>
    </row>
    <row r="162" spans="1:2" ht="39.75" customHeight="1" x14ac:dyDescent="0.35">
      <c r="A162" s="44" t="s">
        <v>138</v>
      </c>
      <c r="B162" s="44"/>
    </row>
    <row r="163" spans="1:2" ht="55.5" customHeight="1" x14ac:dyDescent="0.35">
      <c r="A163" s="42" t="s">
        <v>147</v>
      </c>
      <c r="B163" s="43"/>
    </row>
    <row r="164" spans="1:2" x14ac:dyDescent="0.35">
      <c r="A164" s="17" t="s">
        <v>100</v>
      </c>
      <c r="B164" s="3">
        <v>38489884843289.844</v>
      </c>
    </row>
    <row r="165" spans="1:2" x14ac:dyDescent="0.35">
      <c r="A165" s="17" t="s">
        <v>101</v>
      </c>
      <c r="B165" s="3">
        <f>B166-B164</f>
        <v>7805623129410.4531</v>
      </c>
    </row>
    <row r="166" spans="1:2" x14ac:dyDescent="0.35">
      <c r="A166" s="17" t="s">
        <v>102</v>
      </c>
      <c r="B166" s="3">
        <v>46295507972700.297</v>
      </c>
    </row>
    <row r="167" spans="1:2" x14ac:dyDescent="0.35">
      <c r="A167" s="17" t="s">
        <v>103</v>
      </c>
      <c r="B167" s="4">
        <f>B164/B166</f>
        <v>0.83139566944565546</v>
      </c>
    </row>
    <row r="168" spans="1:2" x14ac:dyDescent="0.35">
      <c r="A168" s="17" t="s">
        <v>104</v>
      </c>
      <c r="B168" s="4">
        <f>B165/B166</f>
        <v>0.16860433055434451</v>
      </c>
    </row>
    <row r="169" spans="1:2" x14ac:dyDescent="0.35">
      <c r="A169" s="17" t="s">
        <v>105</v>
      </c>
      <c r="B169" s="4">
        <f>B166/B166</f>
        <v>1</v>
      </c>
    </row>
  </sheetData>
  <mergeCells count="14">
    <mergeCell ref="A1:D1"/>
    <mergeCell ref="A2:D2"/>
    <mergeCell ref="A123:C123"/>
    <mergeCell ref="A3:D3"/>
    <mergeCell ref="A163:B163"/>
    <mergeCell ref="A162:B162"/>
    <mergeCell ref="A136:C136"/>
    <mergeCell ref="A89:A90"/>
    <mergeCell ref="B89:B90"/>
    <mergeCell ref="A157:C157"/>
    <mergeCell ref="B46:B47"/>
    <mergeCell ref="A46:A47"/>
    <mergeCell ref="A45:L45"/>
    <mergeCell ref="A145:D145"/>
  </mergeCells>
  <pageMargins left="0" right="0" top="0" bottom="0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VMCDCHTSR4DK-1850682920-337</_dlc_DocId>
    <_dlc_DocIdUrl xmlns="536e90f3-28f6-43a2-9886-69104c66b47c">
      <Url>http://cms-mof/_layouts/DocIdRedir.aspx?ID=VMCDCHTSR4DK-1850682920-337</Url>
      <Description>VMCDCHTSR4DK-1850682920-337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5168FC-9A9D-442A-813E-DDD89F3B6C4B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926CDE84-6B8E-4D11-9F7C-B931AB9CD3E0}"/>
</file>

<file path=customXml/itemProps4.xml><?xml version="1.0" encoding="utf-8"?>
<ds:datastoreItem xmlns:ds="http://schemas.openxmlformats.org/officeDocument/2006/customXml" ds:itemID="{012ED110-25CB-4C4D-92B1-991B69F34E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until Nov.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تشرين الثاني 2016 للموازنة الاتحادية</dc:title>
  <dc:creator/>
  <cp:lastModifiedBy/>
  <dcterms:created xsi:type="dcterms:W3CDTF">2006-09-16T00:00:00Z</dcterms:created>
  <dcterms:modified xsi:type="dcterms:W3CDTF">2017-01-29T06:40:52Z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dlc_DocIdItemGuid">
    <vt:lpwstr>3e79efea-75e2-43b7-a030-4adb5b384510</vt:lpwstr>
  </property>
</Properties>
</file>